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-495" windowWidth="29100" windowHeight="13080"/>
  </bookViews>
  <sheets>
    <sheet name="Segment Results" sheetId="2" r:id="rId1"/>
    <sheet name="Growth Summary a" sheetId="1" state="hidden" r:id="rId2"/>
    <sheet name="Growth Summary" sheetId="10" r:id="rId3"/>
  </sheets>
  <definedNames>
    <definedName name="_xlnm.Print_Area" localSheetId="2">'Growth Summary'!$A$1:$AP$29</definedName>
    <definedName name="_xlnm.Print_Area" localSheetId="1">'Growth Summary a'!$A$1:$AP$30</definedName>
    <definedName name="_xlnm.Print_Area" localSheetId="0">'Segment Results'!$A$1:$AC$53</definedName>
  </definedNames>
  <calcPr calcId="145621"/>
</workbook>
</file>

<file path=xl/calcChain.xml><?xml version="1.0" encoding="utf-8"?>
<calcChain xmlns="http://schemas.openxmlformats.org/spreadsheetml/2006/main">
  <c r="AL18" i="1" l="1"/>
  <c r="F8" i="1"/>
  <c r="L8" i="1"/>
  <c r="N8" i="1"/>
  <c r="P8" i="1"/>
  <c r="R8" i="1"/>
  <c r="D9" i="1"/>
  <c r="H9" i="1"/>
  <c r="L9" i="1"/>
  <c r="P9" i="1"/>
  <c r="R9" i="1"/>
  <c r="F10" i="1"/>
  <c r="L10" i="1"/>
  <c r="N10" i="1"/>
  <c r="P10" i="1"/>
  <c r="R10" i="1"/>
  <c r="D11" i="1"/>
  <c r="F11" i="1"/>
  <c r="H11" i="1"/>
  <c r="L11" i="1"/>
  <c r="N11" i="1"/>
  <c r="P11" i="1"/>
  <c r="R11" i="1"/>
  <c r="D17" i="1"/>
  <c r="H17" i="1"/>
  <c r="J17" i="1"/>
  <c r="L17" i="1"/>
  <c r="N17" i="1"/>
  <c r="P17" i="1"/>
  <c r="R17" i="1"/>
  <c r="T17" i="1"/>
  <c r="V17" i="1"/>
  <c r="X17" i="1"/>
  <c r="Z17" i="1"/>
  <c r="AB17" i="1"/>
  <c r="AD17" i="1"/>
  <c r="AF17" i="1"/>
  <c r="AH17" i="1"/>
  <c r="AJ17" i="1"/>
  <c r="AL17" i="1"/>
  <c r="AN17" i="1"/>
  <c r="AP17" i="1"/>
  <c r="D18" i="1"/>
  <c r="F18" i="1"/>
  <c r="H18" i="1"/>
  <c r="J18" i="1"/>
  <c r="L18" i="1"/>
  <c r="N18" i="1"/>
  <c r="P18" i="1"/>
  <c r="R18" i="1"/>
  <c r="T18" i="1"/>
  <c r="X18" i="1"/>
  <c r="Z18" i="1"/>
  <c r="AB18" i="1"/>
  <c r="AF18" i="1"/>
  <c r="AH18" i="1"/>
  <c r="AJ18" i="1"/>
  <c r="AN18" i="1"/>
  <c r="AP18" i="1"/>
  <c r="D19" i="1"/>
  <c r="F19" i="1"/>
  <c r="H19" i="1"/>
  <c r="J19" i="1"/>
  <c r="T19" i="1"/>
  <c r="V19" i="1"/>
  <c r="X19" i="1"/>
  <c r="Z19" i="1"/>
  <c r="AD19" i="1"/>
  <c r="AH19" i="1"/>
  <c r="AJ19" i="1"/>
  <c r="AL19" i="1"/>
  <c r="AN19" i="1"/>
  <c r="AP19" i="1"/>
  <c r="D20" i="1"/>
  <c r="F20" i="1"/>
  <c r="H20" i="1"/>
  <c r="J20" i="1"/>
  <c r="L20" i="1"/>
  <c r="P20" i="1"/>
  <c r="R20" i="1"/>
  <c r="T20" i="1"/>
  <c r="V20" i="1"/>
  <c r="X20" i="1"/>
  <c r="Z20" i="1"/>
  <c r="AB20" i="1"/>
  <c r="AD20" i="1"/>
  <c r="AF20" i="1"/>
  <c r="AH20" i="1"/>
  <c r="AJ20" i="1"/>
  <c r="AL20" i="1"/>
  <c r="AN20" i="1"/>
  <c r="AP20" i="1"/>
  <c r="D26" i="1"/>
  <c r="H26" i="1"/>
  <c r="L26" i="1"/>
  <c r="N26" i="1"/>
  <c r="P26" i="1"/>
  <c r="R26" i="1"/>
  <c r="T26" i="1"/>
  <c r="X26" i="1"/>
  <c r="AB26" i="1"/>
  <c r="AD26" i="1"/>
  <c r="AF26" i="1"/>
  <c r="AH26" i="1"/>
  <c r="AJ26" i="1"/>
  <c r="AN26" i="1"/>
  <c r="D27" i="1"/>
  <c r="F27" i="1"/>
  <c r="H27" i="1"/>
  <c r="J27" i="1"/>
  <c r="L27" i="1"/>
  <c r="N27" i="1"/>
  <c r="P27" i="1"/>
  <c r="R27" i="1"/>
  <c r="T27" i="1"/>
  <c r="V27" i="1"/>
  <c r="X27" i="1"/>
  <c r="Z27" i="1"/>
  <c r="AB27" i="1"/>
  <c r="AD27" i="1"/>
  <c r="AF27" i="1"/>
  <c r="AH27" i="1"/>
  <c r="AJ27" i="1"/>
  <c r="AL27" i="1"/>
  <c r="AN27" i="1"/>
  <c r="AP27" i="1"/>
  <c r="J28" i="1"/>
  <c r="L28" i="1"/>
  <c r="P28" i="1"/>
  <c r="Z28" i="1"/>
  <c r="AB28" i="1"/>
  <c r="AF28" i="1"/>
  <c r="AP28" i="1"/>
  <c r="D29" i="1"/>
  <c r="F29" i="1"/>
  <c r="H29" i="1"/>
  <c r="J29" i="1"/>
  <c r="L29" i="1"/>
  <c r="P29" i="1"/>
  <c r="T29" i="1"/>
  <c r="V29" i="1"/>
  <c r="X29" i="1"/>
  <c r="Z29" i="1"/>
  <c r="AB29" i="1"/>
  <c r="AF29" i="1"/>
  <c r="AJ29" i="1"/>
  <c r="AL29" i="1"/>
  <c r="AN29" i="1"/>
  <c r="AP29" i="1"/>
  <c r="H6" i="2"/>
  <c r="R6" i="2"/>
  <c r="H7" i="2"/>
  <c r="R7" i="2"/>
  <c r="H8" i="2"/>
  <c r="R8" i="2"/>
  <c r="D9" i="2"/>
  <c r="F9" i="2"/>
  <c r="J9" i="2"/>
  <c r="L9" i="2"/>
  <c r="N9" i="2"/>
  <c r="P9" i="2"/>
  <c r="T9" i="2"/>
  <c r="V9" i="2"/>
  <c r="X9" i="2"/>
  <c r="Z9" i="2"/>
  <c r="AB9" i="2"/>
  <c r="H12" i="2"/>
  <c r="R12" i="2"/>
  <c r="H13" i="2"/>
  <c r="R13" i="2"/>
  <c r="H14" i="2"/>
  <c r="R14" i="2"/>
  <c r="H15" i="2"/>
  <c r="R15" i="2"/>
  <c r="D16" i="2"/>
  <c r="F16" i="2"/>
  <c r="J16" i="2"/>
  <c r="L16" i="2"/>
  <c r="N16" i="2"/>
  <c r="P16" i="2"/>
  <c r="T16" i="2"/>
  <c r="V16" i="2"/>
  <c r="X16" i="2"/>
  <c r="Z16" i="2"/>
  <c r="AB16" i="2"/>
  <c r="H23" i="2"/>
  <c r="R23" i="2"/>
  <c r="H24" i="2"/>
  <c r="R24" i="2"/>
  <c r="H25" i="2"/>
  <c r="R25" i="2"/>
  <c r="D26" i="2"/>
  <c r="F26" i="2"/>
  <c r="J26" i="2"/>
  <c r="J28" i="2" s="1"/>
  <c r="L26" i="2"/>
  <c r="L28" i="2" s="1"/>
  <c r="N26" i="2"/>
  <c r="N28" i="2" s="1"/>
  <c r="P26" i="2"/>
  <c r="T26" i="2"/>
  <c r="V26" i="2"/>
  <c r="X26" i="2"/>
  <c r="Z26" i="2"/>
  <c r="Z28" i="2" s="1"/>
  <c r="AB26" i="2"/>
  <c r="AB28" i="2" s="1"/>
  <c r="H35" i="2"/>
  <c r="R35" i="2"/>
  <c r="H36" i="2"/>
  <c r="R36" i="2"/>
  <c r="H37" i="2"/>
  <c r="R37" i="2"/>
  <c r="D38" i="2"/>
  <c r="D40" i="2" s="1"/>
  <c r="F38" i="2"/>
  <c r="F40" i="2" s="1"/>
  <c r="J38" i="2"/>
  <c r="L38" i="2"/>
  <c r="L40" i="2" s="1"/>
  <c r="N38" i="2"/>
  <c r="N40" i="2" s="1"/>
  <c r="P38" i="2"/>
  <c r="T38" i="2"/>
  <c r="T40" i="2" s="1"/>
  <c r="V38" i="2"/>
  <c r="X38" i="2"/>
  <c r="X40" i="2" s="1"/>
  <c r="Z38" i="2"/>
  <c r="Z40" i="2" s="1"/>
  <c r="AB38" i="2"/>
  <c r="AB40" i="2" s="1"/>
  <c r="H47" i="2"/>
  <c r="R47" i="2"/>
  <c r="H48" i="2"/>
  <c r="R48" i="2"/>
  <c r="H49" i="2"/>
  <c r="R49" i="2"/>
  <c r="D50" i="2"/>
  <c r="F50" i="2"/>
  <c r="J50" i="2"/>
  <c r="J52" i="2" s="1"/>
  <c r="L50" i="2"/>
  <c r="L52" i="2" s="1"/>
  <c r="N50" i="2"/>
  <c r="N52" i="2" s="1"/>
  <c r="P50" i="2"/>
  <c r="P52" i="2" s="1"/>
  <c r="T50" i="2"/>
  <c r="V50" i="2"/>
  <c r="X50" i="2"/>
  <c r="X52" i="2" s="1"/>
  <c r="Z50" i="2"/>
  <c r="Z52" i="2" s="1"/>
  <c r="AB50" i="2"/>
  <c r="AB52" i="2" s="1"/>
  <c r="H9" i="2" l="1"/>
  <c r="R9" i="2"/>
  <c r="H50" i="2"/>
  <c r="H52" i="2" s="1"/>
  <c r="P40" i="2"/>
  <c r="J40" i="2"/>
  <c r="R38" i="2"/>
  <c r="H26" i="2"/>
  <c r="H28" i="2" s="1"/>
  <c r="R50" i="2"/>
  <c r="R26" i="2"/>
  <c r="R28" i="2" s="1"/>
  <c r="X28" i="2"/>
  <c r="H38" i="2"/>
  <c r="H40" i="2" s="1"/>
  <c r="P28" i="2"/>
  <c r="H16" i="2"/>
  <c r="R16" i="2"/>
  <c r="J9" i="1"/>
  <c r="J8" i="1"/>
  <c r="AH28" i="1"/>
  <c r="AH29" i="1"/>
  <c r="AP26" i="1"/>
  <c r="J26" i="1"/>
  <c r="R19" i="1"/>
  <c r="R28" i="1"/>
  <c r="R29" i="1"/>
  <c r="J10" i="1"/>
  <c r="J11" i="1"/>
  <c r="Z26" i="1"/>
  <c r="H10" i="1"/>
  <c r="AF19" i="1"/>
  <c r="H28" i="1"/>
  <c r="X28" i="1"/>
  <c r="AN28" i="1"/>
  <c r="P19" i="1"/>
  <c r="H8" i="1"/>
  <c r="V18" i="1"/>
  <c r="AL26" i="1"/>
  <c r="N28" i="1"/>
  <c r="N29" i="1"/>
  <c r="F9" i="1"/>
  <c r="F28" i="1"/>
  <c r="F17" i="1"/>
  <c r="V26" i="1"/>
  <c r="V28" i="1"/>
  <c r="AD18" i="1"/>
  <c r="AL28" i="1"/>
  <c r="N20" i="1"/>
  <c r="N19" i="1"/>
  <c r="AD28" i="1"/>
  <c r="AD29" i="1"/>
  <c r="F26" i="1"/>
  <c r="N9" i="1"/>
  <c r="D10" i="1"/>
  <c r="AB19" i="1"/>
  <c r="D28" i="1"/>
  <c r="T28" i="1"/>
  <c r="AJ28" i="1"/>
  <c r="L19" i="1"/>
  <c r="D8" i="1"/>
  <c r="V52" i="2"/>
  <c r="F52" i="2"/>
  <c r="V40" i="2"/>
  <c r="V28" i="2"/>
  <c r="F28" i="2"/>
  <c r="T52" i="2"/>
  <c r="D52" i="2"/>
  <c r="T28" i="2"/>
  <c r="D28" i="2"/>
  <c r="R40" i="2" l="1"/>
  <c r="R52" i="2"/>
</calcChain>
</file>

<file path=xl/sharedStrings.xml><?xml version="1.0" encoding="utf-8"?>
<sst xmlns="http://schemas.openxmlformats.org/spreadsheetml/2006/main" count="217" uniqueCount="35">
  <si>
    <t>Industrial</t>
  </si>
  <si>
    <t>Process</t>
  </si>
  <si>
    <t>Contractor</t>
  </si>
  <si>
    <t>Total</t>
  </si>
  <si>
    <t>Volume and Price</t>
  </si>
  <si>
    <t>Acquisition</t>
  </si>
  <si>
    <t>Currency</t>
  </si>
  <si>
    <t xml:space="preserve">Total </t>
  </si>
  <si>
    <t>Sales</t>
  </si>
  <si>
    <t>Operating Earnings</t>
  </si>
  <si>
    <t>Unallocated Corporate (expense)</t>
  </si>
  <si>
    <t>Americas</t>
  </si>
  <si>
    <t>EMEA</t>
  </si>
  <si>
    <t>Asia Pacific</t>
  </si>
  <si>
    <t>2Q21</t>
  </si>
  <si>
    <t>1Q21</t>
  </si>
  <si>
    <t>4Q20</t>
  </si>
  <si>
    <t>3Q20</t>
  </si>
  <si>
    <t>2Q20</t>
  </si>
  <si>
    <t>1Q20</t>
  </si>
  <si>
    <t>4Q19</t>
  </si>
  <si>
    <t>3Q19</t>
  </si>
  <si>
    <t>2Q19</t>
  </si>
  <si>
    <t>1Q19</t>
  </si>
  <si>
    <t>Acquisition/Divestitures</t>
  </si>
  <si>
    <t>Quarterly Components of Revenue Growth - Alco considered a Divestiture for the full year in 2020</t>
  </si>
  <si>
    <t xml:space="preserve">Segment Results </t>
  </si>
  <si>
    <t>$ in millions</t>
  </si>
  <si>
    <t>Process Segment</t>
  </si>
  <si>
    <t>Industrial Segment</t>
  </si>
  <si>
    <t>Contractor Segment</t>
  </si>
  <si>
    <t>Consolidated</t>
  </si>
  <si>
    <t>Components of Net Sales</t>
  </si>
  <si>
    <t>Operating Margin</t>
  </si>
  <si>
    <t>Components of Net Sales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</si>
</sst>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.0_);_(* \(#,##0.0\);_(* &quot;-&quot;??_);_(@_)"/>
    <numFmt numFmtId="166" formatCode="0\ %;\(0\)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2"/>
      <color theme="0"/>
      <name val="Arial"/>
      <family val="2"/>
    </font>
    <font>
      <b/>
      <sz val="18"/>
      <color theme="1"/>
      <name val="Arial Black"/>
      <family val="2"/>
    </font>
    <font>
      <sz val="16"/>
      <color theme="1"/>
      <name val="Arial Black"/>
      <family val="2"/>
    </font>
    <font>
      <sz val="18"/>
      <color theme="1"/>
      <name val="Arial"/>
      <family val="2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3AB"/>
        <bgColor theme="4"/>
      </patternFill>
    </fill>
    <fill>
      <patternFill patternType="solid">
        <fgColor rgb="FFEBEBEB"/>
        <bgColor indexed="64"/>
      </patternFill>
    </fill>
    <fill>
      <patternFill patternType="solid">
        <fgColor rgb="FFEBEBEB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</cellStyleXfs>
  <cellXfs count="62">
    <xf numFmtId="0" fontId="0" fillId="0" borderId="0" xfId="0"/>
    <xf numFmtId="0" fontId="4" fillId="0" borderId="0" xfId="0" applyFont="1"/>
    <xf numFmtId="0" fontId="1" fillId="0" borderId="0" xfId="0" applyFont="1"/>
    <xf numFmtId="0" fontId="10" fillId="0" borderId="0" xfId="0" applyFont="1"/>
    <xf numFmtId="0" fontId="13" fillId="3" borderId="0" xfId="0" applyFont="1" applyFill="1" applyAlignment="1">
      <alignment horizontal="centerContinuous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Border="1"/>
    <xf numFmtId="0" fontId="13" fillId="0" borderId="0" xfId="0" applyFont="1"/>
    <xf numFmtId="0" fontId="13" fillId="0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4" fillId="4" borderId="3" xfId="0" applyFont="1" applyFill="1" applyBorder="1" applyAlignment="1">
      <alignment horizontal="centerContinuous" vertical="center"/>
    </xf>
    <xf numFmtId="0" fontId="15" fillId="4" borderId="3" xfId="0" applyFont="1" applyFill="1" applyBorder="1" applyAlignment="1">
      <alignment horizontal="centerContinuous" vertical="center"/>
    </xf>
    <xf numFmtId="0" fontId="16" fillId="2" borderId="0" xfId="9" applyFont="1" applyFill="1" applyBorder="1" applyAlignment="1">
      <alignment horizontal="center" vertical="center"/>
    </xf>
    <xf numFmtId="0" fontId="8" fillId="0" borderId="0" xfId="4" applyFont="1"/>
    <xf numFmtId="0" fontId="1" fillId="0" borderId="0" xfId="4" applyFont="1"/>
    <xf numFmtId="0" fontId="1" fillId="0" borderId="0" xfId="4" applyFont="1" applyFill="1" applyBorder="1"/>
    <xf numFmtId="0" fontId="6" fillId="0" borderId="0" xfId="4" applyFont="1" applyFill="1" applyBorder="1" applyAlignment="1">
      <alignment horizontal="center"/>
    </xf>
    <xf numFmtId="0" fontId="8" fillId="0" borderId="0" xfId="4" applyFont="1" applyFill="1"/>
    <xf numFmtId="0" fontId="1" fillId="0" borderId="0" xfId="4" applyFont="1" applyFill="1"/>
    <xf numFmtId="0" fontId="1" fillId="0" borderId="0" xfId="4" applyFont="1" applyFill="1" applyAlignment="1">
      <alignment horizontal="center"/>
    </xf>
    <xf numFmtId="0" fontId="1" fillId="0" borderId="0" xfId="4" applyFont="1" applyFill="1" applyBorder="1" applyAlignment="1">
      <alignment horizontal="center"/>
    </xf>
    <xf numFmtId="9" fontId="1" fillId="0" borderId="0" xfId="3" applyFont="1" applyFill="1" applyBorder="1"/>
    <xf numFmtId="164" fontId="1" fillId="0" borderId="0" xfId="4" applyNumberFormat="1" applyFont="1"/>
    <xf numFmtId="166" fontId="10" fillId="3" borderId="0" xfId="11" applyNumberFormat="1" applyFont="1" applyFill="1" applyBorder="1" applyAlignment="1">
      <alignment horizontal="center" vertical="center"/>
    </xf>
    <xf numFmtId="0" fontId="10" fillId="0" borderId="0" xfId="4" applyFont="1"/>
    <xf numFmtId="9" fontId="10" fillId="0" borderId="0" xfId="3" applyFont="1"/>
    <xf numFmtId="0" fontId="4" fillId="0" borderId="0" xfId="4" applyFont="1"/>
    <xf numFmtId="166" fontId="4" fillId="3" borderId="1" xfId="11" applyNumberFormat="1" applyFont="1" applyFill="1" applyBorder="1" applyAlignment="1">
      <alignment horizontal="center" vertical="center"/>
    </xf>
    <xf numFmtId="9" fontId="4" fillId="0" borderId="0" xfId="3" applyFont="1"/>
    <xf numFmtId="164" fontId="10" fillId="0" borderId="0" xfId="4" applyNumberFormat="1" applyFont="1"/>
    <xf numFmtId="164" fontId="4" fillId="0" borderId="0" xfId="4" applyNumberFormat="1" applyFont="1"/>
    <xf numFmtId="0" fontId="10" fillId="0" borderId="0" xfId="4" applyFont="1" applyFill="1"/>
    <xf numFmtId="0" fontId="10" fillId="0" borderId="0" xfId="4" applyFont="1" applyFill="1" applyAlignment="1">
      <alignment horizontal="center"/>
    </xf>
    <xf numFmtId="0" fontId="9" fillId="0" borderId="0" xfId="4" applyFont="1" applyAlignment="1">
      <alignment vertical="top"/>
    </xf>
    <xf numFmtId="0" fontId="17" fillId="3" borderId="0" xfId="0" applyFont="1" applyFill="1" applyBorder="1" applyAlignment="1">
      <alignment horizontal="centerContinuous"/>
    </xf>
    <xf numFmtId="0" fontId="18" fillId="3" borderId="0" xfId="0" applyFont="1" applyFill="1" applyAlignment="1">
      <alignment horizontal="centerContinuous"/>
    </xf>
    <xf numFmtId="0" fontId="13" fillId="0" borderId="0" xfId="0" applyFont="1" applyBorder="1"/>
    <xf numFmtId="0" fontId="12" fillId="0" borderId="0" xfId="0" applyFont="1" applyFill="1" applyBorder="1"/>
    <xf numFmtId="0" fontId="19" fillId="0" borderId="0" xfId="0" applyFont="1"/>
    <xf numFmtId="0" fontId="20" fillId="2" borderId="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/>
    <xf numFmtId="0" fontId="19" fillId="0" borderId="0" xfId="0" applyFont="1" applyFill="1" applyBorder="1"/>
    <xf numFmtId="164" fontId="19" fillId="3" borderId="0" xfId="2" applyNumberFormat="1" applyFont="1" applyFill="1"/>
    <xf numFmtId="164" fontId="19" fillId="0" borderId="0" xfId="0" applyNumberFormat="1" applyFont="1"/>
    <xf numFmtId="164" fontId="19" fillId="3" borderId="0" xfId="2" applyNumberFormat="1" applyFont="1" applyFill="1" applyBorder="1"/>
    <xf numFmtId="165" fontId="19" fillId="3" borderId="0" xfId="1" applyNumberFormat="1" applyFont="1" applyFill="1"/>
    <xf numFmtId="165" fontId="19" fillId="3" borderId="0" xfId="1" applyNumberFormat="1" applyFont="1" applyFill="1" applyBorder="1"/>
    <xf numFmtId="164" fontId="12" fillId="3" borderId="1" xfId="2" applyNumberFormat="1" applyFont="1" applyFill="1" applyBorder="1"/>
    <xf numFmtId="164" fontId="12" fillId="0" borderId="0" xfId="0" applyNumberFormat="1" applyFont="1"/>
    <xf numFmtId="164" fontId="19" fillId="0" borderId="0" xfId="0" applyNumberFormat="1" applyFont="1" applyFill="1"/>
    <xf numFmtId="164" fontId="19" fillId="0" borderId="0" xfId="0" applyNumberFormat="1" applyFont="1" applyFill="1" applyBorder="1"/>
    <xf numFmtId="0" fontId="12" fillId="0" borderId="0" xfId="0" applyFont="1" applyAlignment="1">
      <alignment wrapText="1"/>
    </xf>
    <xf numFmtId="9" fontId="12" fillId="3" borderId="2" xfId="3" applyFont="1" applyFill="1" applyBorder="1"/>
    <xf numFmtId="0" fontId="19" fillId="0" borderId="0" xfId="0" applyFont="1" applyBorder="1"/>
    <xf numFmtId="0" fontId="12" fillId="0" borderId="0" xfId="4" applyFont="1" applyAlignment="1">
      <alignment vertical="top"/>
    </xf>
    <xf numFmtId="0" fontId="6" fillId="0" borderId="0" xfId="4" applyFont="1" applyFill="1" applyBorder="1" applyAlignment="1">
      <alignment horizontal="center"/>
    </xf>
  </cellXfs>
  <cellStyles count="17">
    <cellStyle name="Comma" xfId="1" builtinId="3"/>
    <cellStyle name="Comma 2" xfId="5"/>
    <cellStyle name="Comma 3" xfId="10"/>
    <cellStyle name="Currency" xfId="2" builtinId="4"/>
    <cellStyle name="Currency 2" xfId="6"/>
    <cellStyle name="Currency 3" xfId="13"/>
    <cellStyle name="Normal" xfId="0" builtinId="0"/>
    <cellStyle name="Normal 2" xfId="7"/>
    <cellStyle name="Normal 2 2" xfId="14"/>
    <cellStyle name="Normal 2 2 2" xfId="15"/>
    <cellStyle name="Normal 2 3" xfId="16"/>
    <cellStyle name="Normal 3" xfId="4"/>
    <cellStyle name="Normal 3 2" xfId="12"/>
    <cellStyle name="Normal 4" xfId="9"/>
    <cellStyle name="Percent" xfId="3" builtinId="5"/>
    <cellStyle name="Percent 2" xfId="8"/>
    <cellStyle name="Percent 3" xfId="11"/>
  </cellStyles>
  <dxfs count="0"/>
  <tableStyles count="0" defaultTableStyle="TableStyleMedium2" defaultPivotStyle="PivotStyleLight16"/>
  <colors>
    <mruColors>
      <color rgb="FFEBEBEB"/>
      <color rgb="FF0033AB"/>
      <color rgb="FF0043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54"/>
  <sheetViews>
    <sheetView showGridLines="0" tabSelected="1" zoomScaleNormal="100" workbookViewId="0">
      <selection activeCell="AE32" sqref="AE32"/>
    </sheetView>
  </sheetViews>
  <sheetFormatPr defaultRowHeight="14.25" x14ac:dyDescent="0.2"/>
  <cols>
    <col min="1" max="1" width="1.7109375" style="2" customWidth="1"/>
    <col min="2" max="2" width="53.42578125" style="2" customWidth="1"/>
    <col min="3" max="3" width="3.140625" style="2" customWidth="1"/>
    <col min="4" max="4" width="18" style="2" customWidth="1"/>
    <col min="5" max="5" width="0.28515625" style="2" customWidth="1"/>
    <col min="6" max="6" width="18" style="2" customWidth="1"/>
    <col min="7" max="7" width="1.7109375" style="2" customWidth="1"/>
    <col min="8" max="8" width="18" style="2" customWidth="1"/>
    <col min="9" max="9" width="0.28515625" style="2" customWidth="1"/>
    <col min="10" max="10" width="18" style="2" customWidth="1"/>
    <col min="11" max="11" width="0.28515625" style="2" customWidth="1"/>
    <col min="12" max="12" width="18" style="2" customWidth="1"/>
    <col min="13" max="13" width="0.28515625" style="2" customWidth="1"/>
    <col min="14" max="14" width="18" style="2" customWidth="1"/>
    <col min="15" max="15" width="0.28515625" style="2" customWidth="1"/>
    <col min="16" max="16" width="18" style="2" customWidth="1"/>
    <col min="17" max="17" width="1.7109375" style="2" customWidth="1"/>
    <col min="18" max="18" width="18" style="2" customWidth="1"/>
    <col min="19" max="19" width="0.28515625" style="2" customWidth="1"/>
    <col min="20" max="20" width="18" style="2" customWidth="1"/>
    <col min="21" max="21" width="0.28515625" style="2" customWidth="1"/>
    <col min="22" max="22" width="18" style="2" customWidth="1"/>
    <col min="23" max="23" width="0.28515625" style="2" customWidth="1"/>
    <col min="24" max="24" width="18" style="2" customWidth="1"/>
    <col min="25" max="25" width="0.28515625" style="2" customWidth="1"/>
    <col min="26" max="26" width="18" style="2" customWidth="1"/>
    <col min="27" max="27" width="1.7109375" style="2" customWidth="1"/>
    <col min="28" max="28" width="18" style="2" customWidth="1"/>
    <col min="29" max="29" width="1.7109375" style="2" customWidth="1"/>
    <col min="30" max="16384" width="9.140625" style="2"/>
  </cols>
  <sheetData>
    <row r="2" spans="1:30" ht="27" x14ac:dyDescent="0.5">
      <c r="B2" s="8" t="s">
        <v>27</v>
      </c>
      <c r="D2" s="36" t="s">
        <v>26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30" ht="3" customHeight="1" x14ac:dyDescent="0.2"/>
    <row r="4" spans="1:30" ht="23.25" x14ac:dyDescent="0.35">
      <c r="A4" s="39"/>
      <c r="B4" s="40"/>
      <c r="C4" s="40"/>
      <c r="D4" s="41" t="s">
        <v>14</v>
      </c>
      <c r="E4" s="40"/>
      <c r="F4" s="41" t="s">
        <v>15</v>
      </c>
      <c r="G4" s="40"/>
      <c r="H4" s="42">
        <v>2020</v>
      </c>
      <c r="I4" s="40"/>
      <c r="J4" s="41" t="s">
        <v>16</v>
      </c>
      <c r="K4" s="40"/>
      <c r="L4" s="41" t="s">
        <v>17</v>
      </c>
      <c r="M4" s="40"/>
      <c r="N4" s="41" t="s">
        <v>18</v>
      </c>
      <c r="O4" s="40"/>
      <c r="P4" s="41" t="s">
        <v>19</v>
      </c>
      <c r="Q4" s="40"/>
      <c r="R4" s="41">
        <v>2019</v>
      </c>
      <c r="S4" s="40"/>
      <c r="T4" s="41" t="s">
        <v>20</v>
      </c>
      <c r="U4" s="40"/>
      <c r="V4" s="41" t="s">
        <v>21</v>
      </c>
      <c r="W4" s="40"/>
      <c r="X4" s="41" t="s">
        <v>22</v>
      </c>
      <c r="Y4" s="40"/>
      <c r="Z4" s="41" t="s">
        <v>23</v>
      </c>
      <c r="AA4" s="40"/>
      <c r="AB4" s="41">
        <v>2018</v>
      </c>
      <c r="AC4" s="40"/>
      <c r="AD4" s="40"/>
    </row>
    <row r="5" spans="1:30" ht="23.25" x14ac:dyDescent="0.35">
      <c r="A5" s="46" t="s">
        <v>8</v>
      </c>
      <c r="B5" s="40"/>
      <c r="C5" s="40"/>
      <c r="D5" s="40"/>
      <c r="E5" s="40"/>
      <c r="F5" s="43"/>
      <c r="G5" s="43"/>
      <c r="H5" s="47"/>
      <c r="I5" s="43"/>
      <c r="J5" s="43"/>
      <c r="K5" s="43"/>
      <c r="L5" s="43"/>
      <c r="M5" s="43"/>
      <c r="N5" s="43"/>
      <c r="O5" s="43"/>
      <c r="P5" s="43"/>
      <c r="Q5" s="43"/>
      <c r="R5" s="47"/>
      <c r="S5" s="43"/>
      <c r="T5" s="43"/>
      <c r="U5" s="43"/>
      <c r="V5" s="43"/>
      <c r="W5" s="43"/>
      <c r="X5" s="43"/>
      <c r="Y5" s="43"/>
      <c r="Z5" s="43"/>
      <c r="AA5" s="43"/>
      <c r="AB5" s="47"/>
      <c r="AC5" s="40"/>
      <c r="AD5" s="40"/>
    </row>
    <row r="6" spans="1:30" ht="23.25" x14ac:dyDescent="0.35">
      <c r="A6" s="40"/>
      <c r="B6" s="40" t="s">
        <v>0</v>
      </c>
      <c r="C6" s="40"/>
      <c r="D6" s="48">
        <v>144.5</v>
      </c>
      <c r="E6" s="49"/>
      <c r="F6" s="48">
        <v>129.9</v>
      </c>
      <c r="G6" s="49"/>
      <c r="H6" s="50">
        <f>SUM(I6:P6)</f>
        <v>481.5</v>
      </c>
      <c r="I6" s="49"/>
      <c r="J6" s="48">
        <v>156.80000000000001</v>
      </c>
      <c r="K6" s="49"/>
      <c r="L6" s="48">
        <v>122.6</v>
      </c>
      <c r="M6" s="49"/>
      <c r="N6" s="48">
        <v>92.1</v>
      </c>
      <c r="O6" s="49"/>
      <c r="P6" s="48">
        <v>110</v>
      </c>
      <c r="Q6" s="49"/>
      <c r="R6" s="50">
        <f>SUM(S6:Z6)</f>
        <v>543.20000000000005</v>
      </c>
      <c r="S6" s="49"/>
      <c r="T6" s="48">
        <v>143.80000000000001</v>
      </c>
      <c r="U6" s="49"/>
      <c r="V6" s="48">
        <v>124.30000000000001</v>
      </c>
      <c r="W6" s="49"/>
      <c r="X6" s="48">
        <v>137.70000000000002</v>
      </c>
      <c r="Y6" s="49"/>
      <c r="Z6" s="48">
        <v>137.4</v>
      </c>
      <c r="AA6" s="49"/>
      <c r="AB6" s="50">
        <v>571.6</v>
      </c>
      <c r="AC6" s="49"/>
      <c r="AD6" s="40"/>
    </row>
    <row r="7" spans="1:30" ht="23.25" x14ac:dyDescent="0.35">
      <c r="A7" s="40"/>
      <c r="B7" s="40" t="s">
        <v>1</v>
      </c>
      <c r="C7" s="40"/>
      <c r="D7" s="51">
        <v>97.2</v>
      </c>
      <c r="E7" s="49"/>
      <c r="F7" s="51">
        <v>91.4</v>
      </c>
      <c r="G7" s="49"/>
      <c r="H7" s="52">
        <f>SUM(I7:P7)</f>
        <v>326.10000000000002</v>
      </c>
      <c r="I7" s="49"/>
      <c r="J7" s="51">
        <v>83.5</v>
      </c>
      <c r="K7" s="49"/>
      <c r="L7" s="51">
        <v>78.8</v>
      </c>
      <c r="M7" s="49"/>
      <c r="N7" s="51">
        <v>77.7</v>
      </c>
      <c r="O7" s="49"/>
      <c r="P7" s="51">
        <v>86.1</v>
      </c>
      <c r="Q7" s="49"/>
      <c r="R7" s="52">
        <f>SUM(S7:Z7)</f>
        <v>344.9</v>
      </c>
      <c r="S7" s="49"/>
      <c r="T7" s="51">
        <v>88.800000000000011</v>
      </c>
      <c r="U7" s="49"/>
      <c r="V7" s="51">
        <v>84.1</v>
      </c>
      <c r="W7" s="49"/>
      <c r="X7" s="51">
        <v>85.1</v>
      </c>
      <c r="Y7" s="49"/>
      <c r="Z7" s="51">
        <v>86.9</v>
      </c>
      <c r="AA7" s="49"/>
      <c r="AB7" s="52">
        <v>338</v>
      </c>
      <c r="AC7" s="49"/>
      <c r="AD7" s="40"/>
    </row>
    <row r="8" spans="1:30" ht="23.25" x14ac:dyDescent="0.35">
      <c r="A8" s="40"/>
      <c r="B8" s="40" t="s">
        <v>2</v>
      </c>
      <c r="C8" s="40"/>
      <c r="D8" s="51">
        <v>265.5</v>
      </c>
      <c r="E8" s="49"/>
      <c r="F8" s="51">
        <v>232.8</v>
      </c>
      <c r="G8" s="49"/>
      <c r="H8" s="52">
        <f>SUM(I8:P8)</f>
        <v>842.5</v>
      </c>
      <c r="I8" s="49"/>
      <c r="J8" s="51">
        <v>230</v>
      </c>
      <c r="K8" s="49"/>
      <c r="L8" s="51">
        <v>237.9</v>
      </c>
      <c r="M8" s="49"/>
      <c r="N8" s="51">
        <v>197.1</v>
      </c>
      <c r="O8" s="49"/>
      <c r="P8" s="51">
        <v>177.5</v>
      </c>
      <c r="Q8" s="49"/>
      <c r="R8" s="52">
        <f>SUM(S8:Z8)</f>
        <v>757.9</v>
      </c>
      <c r="S8" s="49"/>
      <c r="T8" s="51">
        <v>179.6</v>
      </c>
      <c r="U8" s="49"/>
      <c r="V8" s="51">
        <v>192.2</v>
      </c>
      <c r="W8" s="49"/>
      <c r="X8" s="51">
        <v>205.5</v>
      </c>
      <c r="Y8" s="49"/>
      <c r="Z8" s="51">
        <v>180.6</v>
      </c>
      <c r="AA8" s="49"/>
      <c r="AB8" s="52">
        <v>743.7</v>
      </c>
      <c r="AC8" s="49"/>
      <c r="AD8" s="40"/>
    </row>
    <row r="9" spans="1:30" ht="24" thickBot="1" x14ac:dyDescent="0.4">
      <c r="A9" s="40"/>
      <c r="B9" s="46" t="s">
        <v>3</v>
      </c>
      <c r="C9" s="46"/>
      <c r="D9" s="53">
        <f>SUM(D6:D8)</f>
        <v>507.2</v>
      </c>
      <c r="E9" s="54"/>
      <c r="F9" s="53">
        <f>SUM(F6:F8)</f>
        <v>454.1</v>
      </c>
      <c r="G9" s="54"/>
      <c r="H9" s="53">
        <f>SUM(H6:H8)</f>
        <v>1650.1</v>
      </c>
      <c r="I9" s="54"/>
      <c r="J9" s="53">
        <f>SUM(J6:J8)</f>
        <v>470.3</v>
      </c>
      <c r="K9" s="54"/>
      <c r="L9" s="53">
        <f>SUM(L6:L8)</f>
        <v>439.29999999999995</v>
      </c>
      <c r="M9" s="54"/>
      <c r="N9" s="53">
        <f>SUM(N6:N8)</f>
        <v>366.9</v>
      </c>
      <c r="O9" s="54"/>
      <c r="P9" s="53">
        <f>SUM(P6:P8)</f>
        <v>373.6</v>
      </c>
      <c r="Q9" s="54"/>
      <c r="R9" s="53">
        <f>SUM(R6:R8)</f>
        <v>1646</v>
      </c>
      <c r="S9" s="54"/>
      <c r="T9" s="53">
        <f>SUM(T6:T8)</f>
        <v>412.20000000000005</v>
      </c>
      <c r="U9" s="54"/>
      <c r="V9" s="53">
        <f>SUM(V6:V8)</f>
        <v>400.6</v>
      </c>
      <c r="W9" s="54"/>
      <c r="X9" s="53">
        <f>SUM(X6:X8)</f>
        <v>428.3</v>
      </c>
      <c r="Y9" s="54"/>
      <c r="Z9" s="53">
        <f>SUM(Z6:Z8)</f>
        <v>404.9</v>
      </c>
      <c r="AA9" s="54"/>
      <c r="AB9" s="53">
        <f>SUM(AB6:AB8)</f>
        <v>1653.3000000000002</v>
      </c>
      <c r="AC9" s="49"/>
      <c r="AD9" s="40"/>
    </row>
    <row r="10" spans="1:30" ht="9.75" customHeight="1" thickTop="1" x14ac:dyDescent="0.35">
      <c r="A10" s="40"/>
      <c r="B10" s="40"/>
      <c r="C10" s="40"/>
      <c r="D10" s="55"/>
      <c r="E10" s="55"/>
      <c r="F10" s="55"/>
      <c r="G10" s="55"/>
      <c r="H10" s="56"/>
      <c r="I10" s="55"/>
      <c r="J10" s="55"/>
      <c r="K10" s="55"/>
      <c r="L10" s="55"/>
      <c r="M10" s="55"/>
      <c r="N10" s="55"/>
      <c r="O10" s="55"/>
      <c r="P10" s="55"/>
      <c r="Q10" s="55"/>
      <c r="R10" s="56"/>
      <c r="S10" s="55"/>
      <c r="T10" s="55"/>
      <c r="U10" s="55"/>
      <c r="V10" s="55"/>
      <c r="W10" s="55"/>
      <c r="X10" s="55"/>
      <c r="Y10" s="55"/>
      <c r="Z10" s="55"/>
      <c r="AA10" s="55"/>
      <c r="AB10" s="56"/>
      <c r="AC10" s="49"/>
      <c r="AD10" s="40"/>
    </row>
    <row r="11" spans="1:30" ht="23.25" x14ac:dyDescent="0.35">
      <c r="A11" s="46" t="s">
        <v>9</v>
      </c>
      <c r="B11" s="40"/>
      <c r="C11" s="40"/>
      <c r="D11" s="55"/>
      <c r="E11" s="55"/>
      <c r="F11" s="55"/>
      <c r="G11" s="55"/>
      <c r="H11" s="56"/>
      <c r="I11" s="55"/>
      <c r="J11" s="55"/>
      <c r="K11" s="55"/>
      <c r="L11" s="55"/>
      <c r="M11" s="55"/>
      <c r="N11" s="55"/>
      <c r="O11" s="55"/>
      <c r="P11" s="55"/>
      <c r="Q11" s="55"/>
      <c r="R11" s="56"/>
      <c r="S11" s="55"/>
      <c r="T11" s="55"/>
      <c r="U11" s="55"/>
      <c r="V11" s="55"/>
      <c r="W11" s="55"/>
      <c r="X11" s="55"/>
      <c r="Y11" s="55"/>
      <c r="Z11" s="55"/>
      <c r="AA11" s="55"/>
      <c r="AB11" s="56"/>
      <c r="AC11" s="49"/>
      <c r="AD11" s="40"/>
    </row>
    <row r="12" spans="1:30" ht="23.25" x14ac:dyDescent="0.35">
      <c r="A12" s="40"/>
      <c r="B12" s="40" t="s">
        <v>0</v>
      </c>
      <c r="C12" s="40"/>
      <c r="D12" s="48">
        <v>45.7</v>
      </c>
      <c r="E12" s="49"/>
      <c r="F12" s="48">
        <v>42.4</v>
      </c>
      <c r="G12" s="49"/>
      <c r="H12" s="50">
        <f>SUM(I12:P12)</f>
        <v>147.9</v>
      </c>
      <c r="I12" s="49"/>
      <c r="J12" s="48">
        <v>54.5</v>
      </c>
      <c r="K12" s="49"/>
      <c r="L12" s="48">
        <v>39.9</v>
      </c>
      <c r="M12" s="49"/>
      <c r="N12" s="48">
        <v>22.3</v>
      </c>
      <c r="O12" s="49"/>
      <c r="P12" s="48">
        <v>31.2</v>
      </c>
      <c r="Q12" s="49"/>
      <c r="R12" s="50">
        <f>SUM(S12:Z12)</f>
        <v>168.7</v>
      </c>
      <c r="S12" s="49"/>
      <c r="T12" s="48">
        <v>41.5</v>
      </c>
      <c r="U12" s="49"/>
      <c r="V12" s="48">
        <v>37.299999999999997</v>
      </c>
      <c r="W12" s="49"/>
      <c r="X12" s="48">
        <v>45.3</v>
      </c>
      <c r="Y12" s="49"/>
      <c r="Z12" s="48">
        <v>44.6</v>
      </c>
      <c r="AA12" s="49"/>
      <c r="AB12" s="50">
        <v>189</v>
      </c>
      <c r="AC12" s="49"/>
      <c r="AD12" s="40"/>
    </row>
    <row r="13" spans="1:30" ht="23.25" x14ac:dyDescent="0.35">
      <c r="A13" s="40"/>
      <c r="B13" s="40" t="s">
        <v>1</v>
      </c>
      <c r="C13" s="40"/>
      <c r="D13" s="51">
        <v>21.7</v>
      </c>
      <c r="E13" s="49"/>
      <c r="F13" s="51">
        <v>21.7</v>
      </c>
      <c r="G13" s="49"/>
      <c r="H13" s="52">
        <f>SUM(I13:P13)</f>
        <v>64.5</v>
      </c>
      <c r="I13" s="49"/>
      <c r="J13" s="51">
        <v>18.5</v>
      </c>
      <c r="K13" s="49"/>
      <c r="L13" s="51">
        <v>16.2</v>
      </c>
      <c r="M13" s="49"/>
      <c r="N13" s="51">
        <v>11.7</v>
      </c>
      <c r="O13" s="49"/>
      <c r="P13" s="51">
        <v>18.100000000000001</v>
      </c>
      <c r="Q13" s="49"/>
      <c r="R13" s="52">
        <f>SUM(S13:Z13)</f>
        <v>76.400000000000006</v>
      </c>
      <c r="S13" s="49"/>
      <c r="T13" s="51">
        <v>19.8</v>
      </c>
      <c r="U13" s="49"/>
      <c r="V13" s="51">
        <v>18.2</v>
      </c>
      <c r="W13" s="49"/>
      <c r="X13" s="51">
        <v>18.399999999999999</v>
      </c>
      <c r="Y13" s="49"/>
      <c r="Z13" s="51">
        <v>20</v>
      </c>
      <c r="AA13" s="49"/>
      <c r="AB13" s="52">
        <v>68.5</v>
      </c>
      <c r="AC13" s="49"/>
      <c r="AD13" s="40"/>
    </row>
    <row r="14" spans="1:30" ht="23.25" x14ac:dyDescent="0.35">
      <c r="A14" s="40"/>
      <c r="B14" s="40" t="s">
        <v>2</v>
      </c>
      <c r="C14" s="40"/>
      <c r="D14" s="51">
        <v>73.7</v>
      </c>
      <c r="E14" s="49"/>
      <c r="F14" s="51">
        <v>71.099999999999994</v>
      </c>
      <c r="G14" s="49"/>
      <c r="H14" s="52">
        <f>SUM(I14:P14)</f>
        <v>243.3</v>
      </c>
      <c r="I14" s="49"/>
      <c r="J14" s="51">
        <v>64</v>
      </c>
      <c r="K14" s="49"/>
      <c r="L14" s="51">
        <v>75.8</v>
      </c>
      <c r="M14" s="49"/>
      <c r="N14" s="51">
        <v>55.8</v>
      </c>
      <c r="O14" s="49"/>
      <c r="P14" s="51">
        <v>47.7</v>
      </c>
      <c r="Q14" s="49"/>
      <c r="R14" s="52">
        <f>SUM(S14:Z14)</f>
        <v>206.9</v>
      </c>
      <c r="S14" s="49"/>
      <c r="T14" s="51">
        <v>46.8</v>
      </c>
      <c r="U14" s="49"/>
      <c r="V14" s="51">
        <v>53.8</v>
      </c>
      <c r="W14" s="49"/>
      <c r="X14" s="51">
        <v>59.2</v>
      </c>
      <c r="Y14" s="49"/>
      <c r="Z14" s="51">
        <v>47.1</v>
      </c>
      <c r="AA14" s="49"/>
      <c r="AB14" s="52">
        <v>203.2</v>
      </c>
      <c r="AC14" s="49"/>
      <c r="AD14" s="40"/>
    </row>
    <row r="15" spans="1:30" ht="23.25" x14ac:dyDescent="0.35">
      <c r="A15" s="40"/>
      <c r="B15" s="40" t="s">
        <v>10</v>
      </c>
      <c r="C15" s="40"/>
      <c r="D15" s="51">
        <v>-7.3</v>
      </c>
      <c r="E15" s="49"/>
      <c r="F15" s="51">
        <v>-6.9</v>
      </c>
      <c r="G15" s="49"/>
      <c r="H15" s="52">
        <f>SUM(I15:P15)</f>
        <v>-64</v>
      </c>
      <c r="I15" s="49"/>
      <c r="J15" s="51">
        <v>-4.9000000000000004</v>
      </c>
      <c r="K15" s="49"/>
      <c r="L15" s="51">
        <v>-6.8999999999999995</v>
      </c>
      <c r="M15" s="49"/>
      <c r="N15" s="51">
        <v>-45</v>
      </c>
      <c r="O15" s="49"/>
      <c r="P15" s="51">
        <v>-7.2</v>
      </c>
      <c r="Q15" s="49"/>
      <c r="R15" s="52">
        <f>SUM(S15:Z15)</f>
        <v>-27.499999999999996</v>
      </c>
      <c r="S15" s="49"/>
      <c r="T15" s="51">
        <v>-3.9</v>
      </c>
      <c r="U15" s="49"/>
      <c r="V15" s="51">
        <v>-5.8999999999999995</v>
      </c>
      <c r="W15" s="49"/>
      <c r="X15" s="51">
        <v>-10.5</v>
      </c>
      <c r="Y15" s="49"/>
      <c r="Z15" s="51">
        <v>-7.2</v>
      </c>
      <c r="AA15" s="49"/>
      <c r="AB15" s="52">
        <v>-24.3</v>
      </c>
      <c r="AC15" s="49"/>
      <c r="AD15" s="40"/>
    </row>
    <row r="16" spans="1:30" ht="24" thickBot="1" x14ac:dyDescent="0.4">
      <c r="A16" s="40"/>
      <c r="B16" s="46" t="s">
        <v>3</v>
      </c>
      <c r="C16" s="46"/>
      <c r="D16" s="53">
        <f>SUM(D12:D15)</f>
        <v>133.80000000000001</v>
      </c>
      <c r="E16" s="54"/>
      <c r="F16" s="53">
        <f>SUM(F12:F15)</f>
        <v>128.29999999999998</v>
      </c>
      <c r="G16" s="54"/>
      <c r="H16" s="53">
        <f>SUM(H12:H15)</f>
        <v>391.70000000000005</v>
      </c>
      <c r="I16" s="54"/>
      <c r="J16" s="53">
        <f>SUM(J12:J15)</f>
        <v>132.1</v>
      </c>
      <c r="K16" s="54"/>
      <c r="L16" s="53">
        <f>SUM(L12:L15)</f>
        <v>124.99999999999997</v>
      </c>
      <c r="M16" s="54"/>
      <c r="N16" s="53">
        <f>SUM(N12:N15)</f>
        <v>44.8</v>
      </c>
      <c r="O16" s="54"/>
      <c r="P16" s="53">
        <f>SUM(P12:P15)</f>
        <v>89.8</v>
      </c>
      <c r="Q16" s="54"/>
      <c r="R16" s="53">
        <f>SUM(R12:R15)</f>
        <v>424.5</v>
      </c>
      <c r="S16" s="54"/>
      <c r="T16" s="53">
        <f>SUM(T12:T15)</f>
        <v>104.19999999999999</v>
      </c>
      <c r="U16" s="54"/>
      <c r="V16" s="53">
        <f>SUM(V12:V15)</f>
        <v>103.39999999999999</v>
      </c>
      <c r="W16" s="54"/>
      <c r="X16" s="53">
        <f>SUM(X12:X15)</f>
        <v>112.4</v>
      </c>
      <c r="Y16" s="54"/>
      <c r="Z16" s="53">
        <f>SUM(Z12:Z15)</f>
        <v>104.49999999999999</v>
      </c>
      <c r="AA16" s="54"/>
      <c r="AB16" s="53">
        <f>SUM(AB12:AB15)</f>
        <v>436.4</v>
      </c>
      <c r="AC16" s="49"/>
      <c r="AD16" s="40"/>
    </row>
    <row r="17" spans="1:29" s="5" customFormat="1" ht="21" thickTop="1" x14ac:dyDescent="0.3">
      <c r="B17" s="9"/>
      <c r="H17" s="6"/>
      <c r="R17" s="6"/>
      <c r="AB17" s="6"/>
    </row>
    <row r="18" spans="1:29" s="5" customFormat="1" ht="27" x14ac:dyDescent="0.5">
      <c r="B18" s="9"/>
      <c r="D18" s="36" t="s">
        <v>29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9" ht="3" customHeight="1" x14ac:dyDescent="0.3">
      <c r="B19" s="8"/>
    </row>
    <row r="20" spans="1:29" ht="23.25" x14ac:dyDescent="0.35">
      <c r="A20" s="40"/>
      <c r="B20" s="40"/>
      <c r="C20" s="40"/>
      <c r="D20" s="41" t="s">
        <v>14</v>
      </c>
      <c r="E20" s="40"/>
      <c r="F20" s="41" t="s">
        <v>15</v>
      </c>
      <c r="G20" s="40"/>
      <c r="H20" s="42">
        <v>2020</v>
      </c>
      <c r="I20" s="40"/>
      <c r="J20" s="41" t="s">
        <v>16</v>
      </c>
      <c r="K20" s="40"/>
      <c r="L20" s="41" t="s">
        <v>17</v>
      </c>
      <c r="M20" s="40"/>
      <c r="N20" s="41" t="s">
        <v>18</v>
      </c>
      <c r="O20" s="40"/>
      <c r="P20" s="41" t="s">
        <v>19</v>
      </c>
      <c r="Q20" s="40"/>
      <c r="R20" s="42">
        <v>2019</v>
      </c>
      <c r="S20" s="40"/>
      <c r="T20" s="41" t="s">
        <v>20</v>
      </c>
      <c r="U20" s="40"/>
      <c r="V20" s="41" t="s">
        <v>21</v>
      </c>
      <c r="W20" s="40"/>
      <c r="X20" s="41" t="s">
        <v>22</v>
      </c>
      <c r="Y20" s="40"/>
      <c r="Z20" s="41" t="s">
        <v>23</v>
      </c>
      <c r="AA20" s="40"/>
      <c r="AB20" s="42">
        <v>2018</v>
      </c>
    </row>
    <row r="21" spans="1:29" s="5" customFormat="1" ht="6" customHeight="1" x14ac:dyDescent="0.35">
      <c r="A21" s="43"/>
      <c r="B21" s="43"/>
      <c r="C21" s="43"/>
      <c r="D21" s="44"/>
      <c r="E21" s="43"/>
      <c r="F21" s="44"/>
      <c r="G21" s="43"/>
      <c r="H21" s="45"/>
      <c r="I21" s="43"/>
      <c r="J21" s="44"/>
      <c r="K21" s="43"/>
      <c r="L21" s="44"/>
      <c r="M21" s="43"/>
      <c r="N21" s="44"/>
      <c r="O21" s="43"/>
      <c r="P21" s="44"/>
      <c r="Q21" s="43"/>
      <c r="R21" s="45"/>
      <c r="S21" s="43"/>
      <c r="T21" s="44"/>
      <c r="U21" s="43"/>
      <c r="V21" s="44"/>
      <c r="W21" s="43"/>
      <c r="X21" s="44"/>
      <c r="Y21" s="43"/>
      <c r="Z21" s="44"/>
      <c r="AA21" s="43"/>
      <c r="AB21" s="45"/>
    </row>
    <row r="22" spans="1:29" ht="23.25" x14ac:dyDescent="0.35">
      <c r="A22" s="46" t="s">
        <v>8</v>
      </c>
      <c r="B22" s="40"/>
      <c r="C22" s="40"/>
      <c r="D22" s="40"/>
      <c r="E22" s="40"/>
      <c r="F22" s="43"/>
      <c r="G22" s="43"/>
      <c r="H22" s="47"/>
      <c r="I22" s="43"/>
      <c r="J22" s="43"/>
      <c r="K22" s="43"/>
      <c r="L22" s="43"/>
      <c r="M22" s="43"/>
      <c r="N22" s="43"/>
      <c r="O22" s="43"/>
      <c r="P22" s="43"/>
      <c r="Q22" s="43"/>
      <c r="R22" s="47"/>
      <c r="S22" s="43"/>
      <c r="T22" s="43"/>
      <c r="U22" s="43"/>
      <c r="V22" s="43"/>
      <c r="W22" s="43"/>
      <c r="X22" s="43"/>
      <c r="Y22" s="43"/>
      <c r="Z22" s="43"/>
      <c r="AA22" s="43"/>
      <c r="AB22" s="47"/>
    </row>
    <row r="23" spans="1:29" ht="23.25" x14ac:dyDescent="0.35">
      <c r="A23" s="40"/>
      <c r="B23" s="40" t="s">
        <v>11</v>
      </c>
      <c r="C23" s="40"/>
      <c r="D23" s="48">
        <v>51.9</v>
      </c>
      <c r="E23" s="49"/>
      <c r="F23" s="48">
        <v>46.3</v>
      </c>
      <c r="G23" s="49"/>
      <c r="H23" s="50">
        <f>SUM(I23:P23)</f>
        <v>171</v>
      </c>
      <c r="I23" s="49"/>
      <c r="J23" s="48">
        <v>51.8</v>
      </c>
      <c r="K23" s="49"/>
      <c r="L23" s="48">
        <v>43.7</v>
      </c>
      <c r="M23" s="49"/>
      <c r="N23" s="48">
        <v>32.1</v>
      </c>
      <c r="O23" s="49"/>
      <c r="P23" s="48">
        <v>43.4</v>
      </c>
      <c r="Q23" s="49"/>
      <c r="R23" s="50">
        <f>SUM(S23:Z23)</f>
        <v>198.4</v>
      </c>
      <c r="S23" s="49"/>
      <c r="T23" s="48">
        <v>53.8</v>
      </c>
      <c r="U23" s="49"/>
      <c r="V23" s="48">
        <v>46</v>
      </c>
      <c r="W23" s="49"/>
      <c r="X23" s="48">
        <v>49.1</v>
      </c>
      <c r="Y23" s="49"/>
      <c r="Z23" s="48">
        <v>49.5</v>
      </c>
      <c r="AA23" s="49"/>
      <c r="AB23" s="50">
        <v>187.5</v>
      </c>
    </row>
    <row r="24" spans="1:29" ht="23.25" x14ac:dyDescent="0.35">
      <c r="A24" s="40"/>
      <c r="B24" s="40" t="s">
        <v>12</v>
      </c>
      <c r="C24" s="40"/>
      <c r="D24" s="51">
        <v>45.5</v>
      </c>
      <c r="E24" s="49"/>
      <c r="F24" s="51">
        <v>45.1</v>
      </c>
      <c r="G24" s="49"/>
      <c r="H24" s="52">
        <f>SUM(I24:P24)</f>
        <v>164.6</v>
      </c>
      <c r="I24" s="49"/>
      <c r="J24" s="51">
        <v>59.6</v>
      </c>
      <c r="K24" s="49"/>
      <c r="L24" s="51">
        <v>42.5</v>
      </c>
      <c r="M24" s="49"/>
      <c r="N24" s="51">
        <v>26.6</v>
      </c>
      <c r="O24" s="49"/>
      <c r="P24" s="51">
        <v>35.9</v>
      </c>
      <c r="Q24" s="49"/>
      <c r="R24" s="52">
        <f>SUM(S24:Z24)</f>
        <v>192.60000000000002</v>
      </c>
      <c r="S24" s="49"/>
      <c r="T24" s="51">
        <v>54.7</v>
      </c>
      <c r="U24" s="49"/>
      <c r="V24" s="51">
        <v>43.3</v>
      </c>
      <c r="W24" s="49"/>
      <c r="X24" s="51">
        <v>47.9</v>
      </c>
      <c r="Y24" s="49"/>
      <c r="Z24" s="51">
        <v>46.7</v>
      </c>
      <c r="AA24" s="49"/>
      <c r="AB24" s="52">
        <v>189.8</v>
      </c>
    </row>
    <row r="25" spans="1:29" ht="23.25" x14ac:dyDescent="0.35">
      <c r="A25" s="40"/>
      <c r="B25" s="40" t="s">
        <v>13</v>
      </c>
      <c r="C25" s="40"/>
      <c r="D25" s="51">
        <v>47.1</v>
      </c>
      <c r="E25" s="49"/>
      <c r="F25" s="51">
        <v>38.5</v>
      </c>
      <c r="G25" s="49"/>
      <c r="H25" s="52">
        <f>SUM(I25:P25)</f>
        <v>145.89999999999998</v>
      </c>
      <c r="I25" s="49"/>
      <c r="J25" s="51">
        <v>45.4</v>
      </c>
      <c r="K25" s="49"/>
      <c r="L25" s="51">
        <v>36.4</v>
      </c>
      <c r="M25" s="49"/>
      <c r="N25" s="51">
        <v>33.4</v>
      </c>
      <c r="O25" s="49"/>
      <c r="P25" s="51">
        <v>30.7</v>
      </c>
      <c r="Q25" s="49"/>
      <c r="R25" s="52">
        <f>SUM(S25:Z25)</f>
        <v>152.19999999999999</v>
      </c>
      <c r="S25" s="49"/>
      <c r="T25" s="51">
        <v>35.299999999999997</v>
      </c>
      <c r="U25" s="49"/>
      <c r="V25" s="51">
        <v>35</v>
      </c>
      <c r="W25" s="49"/>
      <c r="X25" s="51">
        <v>40.700000000000003</v>
      </c>
      <c r="Y25" s="49"/>
      <c r="Z25" s="51">
        <v>41.2</v>
      </c>
      <c r="AA25" s="49"/>
      <c r="AB25" s="52">
        <v>194.3</v>
      </c>
    </row>
    <row r="26" spans="1:29" ht="24" thickBot="1" x14ac:dyDescent="0.4">
      <c r="A26" s="40"/>
      <c r="B26" s="46" t="s">
        <v>3</v>
      </c>
      <c r="C26" s="46"/>
      <c r="D26" s="53">
        <f>SUM(D23:D25)</f>
        <v>144.5</v>
      </c>
      <c r="E26" s="54"/>
      <c r="F26" s="53">
        <f>SUM(F23:F25)</f>
        <v>129.9</v>
      </c>
      <c r="G26" s="54"/>
      <c r="H26" s="53">
        <f>SUM(H23:H25)</f>
        <v>481.5</v>
      </c>
      <c r="I26" s="54"/>
      <c r="J26" s="53">
        <f>SUM(J23:J25)</f>
        <v>156.80000000000001</v>
      </c>
      <c r="K26" s="54"/>
      <c r="L26" s="53">
        <f>SUM(L23:L25)</f>
        <v>122.6</v>
      </c>
      <c r="M26" s="54"/>
      <c r="N26" s="53">
        <f>SUM(N23:N25)</f>
        <v>92.1</v>
      </c>
      <c r="O26" s="54"/>
      <c r="P26" s="53">
        <f>SUM(P23:P25)</f>
        <v>110</v>
      </c>
      <c r="Q26" s="54"/>
      <c r="R26" s="53">
        <f>SUM(R23:R25)</f>
        <v>543.20000000000005</v>
      </c>
      <c r="S26" s="54"/>
      <c r="T26" s="53">
        <f>SUM(T23:T25)</f>
        <v>143.80000000000001</v>
      </c>
      <c r="U26" s="54"/>
      <c r="V26" s="53">
        <f>SUM(V23:V25)</f>
        <v>124.3</v>
      </c>
      <c r="W26" s="54"/>
      <c r="X26" s="53">
        <f>SUM(X23:X25)</f>
        <v>137.69999999999999</v>
      </c>
      <c r="Y26" s="54"/>
      <c r="Z26" s="53">
        <f>SUM(Z23:Z25)</f>
        <v>137.4</v>
      </c>
      <c r="AA26" s="54"/>
      <c r="AB26" s="53">
        <f>SUM(AB23:AB25)</f>
        <v>571.6</v>
      </c>
    </row>
    <row r="27" spans="1:29" ht="14.25" customHeight="1" thickTop="1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9" ht="24" thickBot="1" x14ac:dyDescent="0.4">
      <c r="A28" s="40"/>
      <c r="B28" s="57" t="s">
        <v>33</v>
      </c>
      <c r="C28" s="46"/>
      <c r="D28" s="58">
        <f>D12/D26</f>
        <v>0.31626297577854673</v>
      </c>
      <c r="E28" s="46"/>
      <c r="F28" s="58">
        <f>F12/F26</f>
        <v>0.3264049268668206</v>
      </c>
      <c r="G28" s="46"/>
      <c r="H28" s="58">
        <f>H12/H26</f>
        <v>0.30716510903426791</v>
      </c>
      <c r="I28" s="46"/>
      <c r="J28" s="58">
        <f>J12/J26</f>
        <v>0.34757653061224486</v>
      </c>
      <c r="K28" s="46"/>
      <c r="L28" s="58">
        <f>L12/L26</f>
        <v>0.32544861337683523</v>
      </c>
      <c r="M28" s="46"/>
      <c r="N28" s="58">
        <f>N12/N26</f>
        <v>0.24212812160694899</v>
      </c>
      <c r="O28" s="46"/>
      <c r="P28" s="58">
        <f>P12/P26</f>
        <v>0.28363636363636363</v>
      </c>
      <c r="Q28" s="46"/>
      <c r="R28" s="58">
        <f>R12/R26</f>
        <v>0.3105670103092783</v>
      </c>
      <c r="S28" s="46"/>
      <c r="T28" s="58">
        <f>T12/T26</f>
        <v>0.28859527121001388</v>
      </c>
      <c r="U28" s="46"/>
      <c r="V28" s="58">
        <f>V12/V26</f>
        <v>0.30008045052292837</v>
      </c>
      <c r="W28" s="46"/>
      <c r="X28" s="58">
        <f>X12/X26</f>
        <v>0.32897603485838783</v>
      </c>
      <c r="Y28" s="46"/>
      <c r="Z28" s="58">
        <f>Z12/Z26</f>
        <v>0.32459970887918488</v>
      </c>
      <c r="AA28" s="46"/>
      <c r="AB28" s="58">
        <f>AB12/AB26</f>
        <v>0.33065080475857239</v>
      </c>
    </row>
    <row r="29" spans="1:29" s="5" customFormat="1" ht="24" customHeight="1" thickTop="1" x14ac:dyDescent="0.3">
      <c r="A29" s="9"/>
      <c r="B29" s="9"/>
      <c r="C29" s="10"/>
      <c r="D29" s="10"/>
      <c r="E29" s="10"/>
      <c r="F29" s="10"/>
      <c r="G29" s="10"/>
      <c r="H29" s="11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0"/>
      <c r="T29" s="10"/>
      <c r="U29" s="10"/>
      <c r="V29" s="10"/>
      <c r="W29" s="10"/>
      <c r="X29" s="10"/>
      <c r="Y29" s="10"/>
      <c r="Z29" s="10"/>
      <c r="AA29" s="10"/>
      <c r="AB29" s="11"/>
    </row>
    <row r="30" spans="1:29" s="5" customFormat="1" ht="27" x14ac:dyDescent="0.5">
      <c r="A30" s="9"/>
      <c r="B30" s="9"/>
      <c r="D30" s="36" t="s">
        <v>28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9" s="5" customFormat="1" ht="3" customHeight="1" x14ac:dyDescent="0.3">
      <c r="A31" s="9"/>
      <c r="B31" s="9"/>
      <c r="H31" s="6"/>
      <c r="R31" s="6"/>
      <c r="AB31" s="6"/>
    </row>
    <row r="32" spans="1:29" ht="23.25" x14ac:dyDescent="0.35">
      <c r="A32" s="40"/>
      <c r="B32" s="40"/>
      <c r="C32" s="40"/>
      <c r="D32" s="41" t="s">
        <v>14</v>
      </c>
      <c r="E32" s="40"/>
      <c r="F32" s="41" t="s">
        <v>15</v>
      </c>
      <c r="G32" s="40"/>
      <c r="H32" s="42">
        <v>2020</v>
      </c>
      <c r="I32" s="40"/>
      <c r="J32" s="41" t="s">
        <v>16</v>
      </c>
      <c r="K32" s="40"/>
      <c r="L32" s="41" t="s">
        <v>17</v>
      </c>
      <c r="M32" s="40"/>
      <c r="N32" s="41" t="s">
        <v>18</v>
      </c>
      <c r="O32" s="40"/>
      <c r="P32" s="41" t="s">
        <v>19</v>
      </c>
      <c r="Q32" s="40"/>
      <c r="R32" s="42">
        <v>2019</v>
      </c>
      <c r="S32" s="40"/>
      <c r="T32" s="41" t="s">
        <v>20</v>
      </c>
      <c r="U32" s="40"/>
      <c r="V32" s="41" t="s">
        <v>21</v>
      </c>
      <c r="W32" s="40"/>
      <c r="X32" s="41" t="s">
        <v>22</v>
      </c>
      <c r="Y32" s="40"/>
      <c r="Z32" s="41" t="s">
        <v>23</v>
      </c>
      <c r="AA32" s="40"/>
      <c r="AB32" s="42">
        <v>2018</v>
      </c>
      <c r="AC32" s="40"/>
    </row>
    <row r="33" spans="1:29" s="5" customFormat="1" ht="6" customHeight="1" x14ac:dyDescent="0.35">
      <c r="A33" s="43"/>
      <c r="B33" s="43"/>
      <c r="C33" s="43"/>
      <c r="D33" s="44"/>
      <c r="E33" s="43"/>
      <c r="F33" s="44"/>
      <c r="G33" s="43"/>
      <c r="H33" s="45"/>
      <c r="I33" s="43"/>
      <c r="J33" s="44"/>
      <c r="K33" s="43"/>
      <c r="L33" s="44"/>
      <c r="M33" s="43"/>
      <c r="N33" s="44"/>
      <c r="O33" s="43"/>
      <c r="P33" s="44"/>
      <c r="Q33" s="43"/>
      <c r="R33" s="45"/>
      <c r="S33" s="43"/>
      <c r="T33" s="44"/>
      <c r="U33" s="43"/>
      <c r="V33" s="44"/>
      <c r="W33" s="43"/>
      <c r="X33" s="44"/>
      <c r="Y33" s="43"/>
      <c r="Z33" s="44"/>
      <c r="AA33" s="43"/>
      <c r="AB33" s="45"/>
      <c r="AC33" s="43"/>
    </row>
    <row r="34" spans="1:29" ht="23.25" x14ac:dyDescent="0.35">
      <c r="A34" s="46" t="s">
        <v>8</v>
      </c>
      <c r="B34" s="40"/>
      <c r="C34" s="40"/>
      <c r="D34" s="40"/>
      <c r="E34" s="40"/>
      <c r="F34" s="43"/>
      <c r="G34" s="43"/>
      <c r="H34" s="47"/>
      <c r="I34" s="43"/>
      <c r="J34" s="43"/>
      <c r="K34" s="43"/>
      <c r="L34" s="43"/>
      <c r="M34" s="43"/>
      <c r="N34" s="43"/>
      <c r="O34" s="43"/>
      <c r="P34" s="43"/>
      <c r="Q34" s="43"/>
      <c r="R34" s="47"/>
      <c r="S34" s="43"/>
      <c r="T34" s="43"/>
      <c r="U34" s="43"/>
      <c r="V34" s="43"/>
      <c r="W34" s="43"/>
      <c r="X34" s="43"/>
      <c r="Y34" s="43"/>
      <c r="Z34" s="43"/>
      <c r="AA34" s="43"/>
      <c r="AB34" s="47"/>
      <c r="AC34" s="40"/>
    </row>
    <row r="35" spans="1:29" ht="23.25" x14ac:dyDescent="0.35">
      <c r="A35" s="40"/>
      <c r="B35" s="40" t="s">
        <v>11</v>
      </c>
      <c r="C35" s="40"/>
      <c r="D35" s="48">
        <v>59.7</v>
      </c>
      <c r="E35" s="49"/>
      <c r="F35" s="48">
        <v>56.8</v>
      </c>
      <c r="G35" s="49"/>
      <c r="H35" s="50">
        <f>SUM(I35:P35)</f>
        <v>206.4</v>
      </c>
      <c r="I35" s="49"/>
      <c r="J35" s="48">
        <v>53.2</v>
      </c>
      <c r="K35" s="49"/>
      <c r="L35" s="48">
        <v>52.2</v>
      </c>
      <c r="M35" s="49"/>
      <c r="N35" s="48">
        <v>45.9</v>
      </c>
      <c r="O35" s="49"/>
      <c r="P35" s="48">
        <v>55.1</v>
      </c>
      <c r="Q35" s="49"/>
      <c r="R35" s="50">
        <f>SUM(S35:Z35)</f>
        <v>222.1</v>
      </c>
      <c r="S35" s="49"/>
      <c r="T35" s="48">
        <v>54.7</v>
      </c>
      <c r="U35" s="49"/>
      <c r="V35" s="48">
        <v>55.199999999999996</v>
      </c>
      <c r="W35" s="49"/>
      <c r="X35" s="48">
        <v>55.1</v>
      </c>
      <c r="Y35" s="49"/>
      <c r="Z35" s="48">
        <v>57.1</v>
      </c>
      <c r="AA35" s="49"/>
      <c r="AB35" s="50">
        <v>215.9</v>
      </c>
      <c r="AC35" s="40"/>
    </row>
    <row r="36" spans="1:29" ht="23.25" x14ac:dyDescent="0.35">
      <c r="A36" s="40"/>
      <c r="B36" s="40" t="s">
        <v>12</v>
      </c>
      <c r="C36" s="40"/>
      <c r="D36" s="51">
        <v>15.7</v>
      </c>
      <c r="E36" s="49"/>
      <c r="F36" s="51">
        <v>14.8</v>
      </c>
      <c r="G36" s="49"/>
      <c r="H36" s="52">
        <f>SUM(I36:P36)</f>
        <v>53.099999999999994</v>
      </c>
      <c r="I36" s="49"/>
      <c r="J36" s="51">
        <v>12.6</v>
      </c>
      <c r="K36" s="49"/>
      <c r="L36" s="51">
        <v>11.5</v>
      </c>
      <c r="M36" s="49"/>
      <c r="N36" s="51">
        <v>13.2</v>
      </c>
      <c r="O36" s="49"/>
      <c r="P36" s="51">
        <v>15.8</v>
      </c>
      <c r="Q36" s="49"/>
      <c r="R36" s="52">
        <f>SUM(S36:Z36)</f>
        <v>61.5</v>
      </c>
      <c r="S36" s="49"/>
      <c r="T36" s="51">
        <v>16</v>
      </c>
      <c r="U36" s="49"/>
      <c r="V36" s="51">
        <v>15.4</v>
      </c>
      <c r="W36" s="49"/>
      <c r="X36" s="51">
        <v>14.3</v>
      </c>
      <c r="Y36" s="49"/>
      <c r="Z36" s="51">
        <v>15.8</v>
      </c>
      <c r="AA36" s="49"/>
      <c r="AB36" s="52">
        <v>58.5</v>
      </c>
      <c r="AC36" s="40"/>
    </row>
    <row r="37" spans="1:29" ht="23.25" x14ac:dyDescent="0.35">
      <c r="A37" s="40"/>
      <c r="B37" s="40" t="s">
        <v>13</v>
      </c>
      <c r="C37" s="40"/>
      <c r="D37" s="51">
        <v>21.8</v>
      </c>
      <c r="E37" s="49"/>
      <c r="F37" s="51">
        <v>19.8</v>
      </c>
      <c r="G37" s="49"/>
      <c r="H37" s="52">
        <f>SUM(I37:P37)</f>
        <v>66.599999999999994</v>
      </c>
      <c r="I37" s="49"/>
      <c r="J37" s="51">
        <v>17.7</v>
      </c>
      <c r="K37" s="49"/>
      <c r="L37" s="51">
        <v>15.1</v>
      </c>
      <c r="M37" s="49"/>
      <c r="N37" s="51">
        <v>18.600000000000001</v>
      </c>
      <c r="O37" s="49"/>
      <c r="P37" s="51">
        <v>15.2</v>
      </c>
      <c r="Q37" s="49"/>
      <c r="R37" s="52">
        <f>SUM(S37:Z37)</f>
        <v>61.3</v>
      </c>
      <c r="S37" s="49"/>
      <c r="T37" s="51">
        <v>18.100000000000001</v>
      </c>
      <c r="U37" s="49"/>
      <c r="V37" s="51">
        <v>13.5</v>
      </c>
      <c r="W37" s="49"/>
      <c r="X37" s="51">
        <v>15.7</v>
      </c>
      <c r="Y37" s="49"/>
      <c r="Z37" s="51">
        <v>14</v>
      </c>
      <c r="AA37" s="49"/>
      <c r="AB37" s="52">
        <v>63.6</v>
      </c>
      <c r="AC37" s="40"/>
    </row>
    <row r="38" spans="1:29" ht="24" thickBot="1" x14ac:dyDescent="0.4">
      <c r="A38" s="40"/>
      <c r="B38" s="46" t="s">
        <v>3</v>
      </c>
      <c r="C38" s="46"/>
      <c r="D38" s="53">
        <f>SUM(D35:D37)</f>
        <v>97.2</v>
      </c>
      <c r="E38" s="54"/>
      <c r="F38" s="53">
        <f>SUM(F35:F37)</f>
        <v>91.399999999999991</v>
      </c>
      <c r="G38" s="54"/>
      <c r="H38" s="53">
        <f>SUM(H35:H37)</f>
        <v>326.10000000000002</v>
      </c>
      <c r="I38" s="54"/>
      <c r="J38" s="53">
        <f>SUM(J35:J37)</f>
        <v>83.5</v>
      </c>
      <c r="K38" s="54"/>
      <c r="L38" s="53">
        <f>SUM(L35:L37)</f>
        <v>78.8</v>
      </c>
      <c r="M38" s="54"/>
      <c r="N38" s="53">
        <f>SUM(N35:N37)</f>
        <v>77.699999999999989</v>
      </c>
      <c r="O38" s="54"/>
      <c r="P38" s="53">
        <f>SUM(P35:P37)</f>
        <v>86.100000000000009</v>
      </c>
      <c r="Q38" s="54"/>
      <c r="R38" s="53">
        <f>SUM(R35:R37)</f>
        <v>344.90000000000003</v>
      </c>
      <c r="S38" s="54"/>
      <c r="T38" s="53">
        <f>SUM(T35:T37)</f>
        <v>88.800000000000011</v>
      </c>
      <c r="U38" s="54"/>
      <c r="V38" s="53">
        <f>SUM(V35:V37)</f>
        <v>84.1</v>
      </c>
      <c r="W38" s="54"/>
      <c r="X38" s="53">
        <f>SUM(X35:X37)</f>
        <v>85.100000000000009</v>
      </c>
      <c r="Y38" s="54"/>
      <c r="Z38" s="53">
        <f>SUM(Z35:Z37)</f>
        <v>86.9</v>
      </c>
      <c r="AA38" s="54"/>
      <c r="AB38" s="53">
        <f>SUM(AB35:AB37)</f>
        <v>338</v>
      </c>
      <c r="AC38" s="40"/>
    </row>
    <row r="39" spans="1:29" ht="14.25" customHeight="1" thickTop="1" x14ac:dyDescent="0.3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</row>
    <row r="40" spans="1:29" ht="24" thickBot="1" x14ac:dyDescent="0.4">
      <c r="A40" s="40"/>
      <c r="B40" s="57" t="s">
        <v>33</v>
      </c>
      <c r="C40" s="46"/>
      <c r="D40" s="58">
        <f>D13/D38</f>
        <v>0.22325102880658435</v>
      </c>
      <c r="E40" s="46"/>
      <c r="F40" s="58">
        <f>F13/F38</f>
        <v>0.23741794310722103</v>
      </c>
      <c r="G40" s="46"/>
      <c r="H40" s="58">
        <f>H13/H38</f>
        <v>0.19779208831646733</v>
      </c>
      <c r="I40" s="46"/>
      <c r="J40" s="58">
        <f>J13/J38</f>
        <v>0.22155688622754491</v>
      </c>
      <c r="K40" s="46"/>
      <c r="L40" s="58">
        <f>L13/L38</f>
        <v>0.20558375634517767</v>
      </c>
      <c r="M40" s="46"/>
      <c r="N40" s="58">
        <f>N13/N38</f>
        <v>0.15057915057915058</v>
      </c>
      <c r="O40" s="46"/>
      <c r="P40" s="58">
        <f>P13/P38</f>
        <v>0.21022067363530778</v>
      </c>
      <c r="Q40" s="46"/>
      <c r="R40" s="58">
        <f>R13/R38</f>
        <v>0.22151348216874456</v>
      </c>
      <c r="S40" s="46"/>
      <c r="T40" s="58">
        <f>T13/T38</f>
        <v>0.22297297297297294</v>
      </c>
      <c r="U40" s="46"/>
      <c r="V40" s="58">
        <f>V13/V38</f>
        <v>0.21640903686087992</v>
      </c>
      <c r="W40" s="46"/>
      <c r="X40" s="58">
        <f>X13/X38</f>
        <v>0.21621621621621617</v>
      </c>
      <c r="Y40" s="46"/>
      <c r="Z40" s="58">
        <f>Z13/Z38</f>
        <v>0.23014959723820483</v>
      </c>
      <c r="AA40" s="46"/>
      <c r="AB40" s="58">
        <f>AB13/AB38</f>
        <v>0.20266272189349113</v>
      </c>
      <c r="AC40" s="40"/>
    </row>
    <row r="41" spans="1:29" ht="24" customHeight="1" thickTop="1" x14ac:dyDescent="0.3">
      <c r="A41" s="8"/>
      <c r="B41" s="8"/>
      <c r="D41" s="8"/>
      <c r="E41" s="8"/>
      <c r="F41" s="8"/>
      <c r="G41" s="8"/>
      <c r="H41" s="38"/>
      <c r="I41" s="8"/>
      <c r="J41" s="8"/>
      <c r="K41" s="8"/>
      <c r="L41" s="8"/>
      <c r="M41" s="8"/>
      <c r="N41" s="8"/>
      <c r="O41" s="8"/>
      <c r="P41" s="8"/>
      <c r="Q41" s="8"/>
      <c r="R41" s="38"/>
      <c r="S41" s="8"/>
      <c r="T41" s="8"/>
      <c r="U41" s="8"/>
      <c r="V41" s="8"/>
      <c r="W41" s="8"/>
      <c r="X41" s="8"/>
      <c r="Y41" s="8"/>
      <c r="Z41" s="8"/>
      <c r="AA41" s="8"/>
      <c r="AB41" s="38"/>
    </row>
    <row r="42" spans="1:29" ht="27" x14ac:dyDescent="0.5">
      <c r="A42" s="8"/>
      <c r="B42" s="8"/>
      <c r="D42" s="36" t="s">
        <v>30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9" ht="3" customHeight="1" x14ac:dyDescent="0.3">
      <c r="A43" s="8"/>
      <c r="B43" s="8"/>
      <c r="H43" s="7"/>
      <c r="R43" s="7"/>
      <c r="AB43" s="7"/>
    </row>
    <row r="44" spans="1:29" ht="23.25" x14ac:dyDescent="0.35">
      <c r="A44" s="40"/>
      <c r="B44" s="40"/>
      <c r="C44" s="59"/>
      <c r="D44" s="41" t="s">
        <v>14</v>
      </c>
      <c r="E44" s="40"/>
      <c r="F44" s="41" t="s">
        <v>15</v>
      </c>
      <c r="G44" s="40"/>
      <c r="H44" s="42">
        <v>2020</v>
      </c>
      <c r="I44" s="40"/>
      <c r="J44" s="41" t="s">
        <v>16</v>
      </c>
      <c r="K44" s="40"/>
      <c r="L44" s="41" t="s">
        <v>17</v>
      </c>
      <c r="M44" s="40"/>
      <c r="N44" s="41" t="s">
        <v>18</v>
      </c>
      <c r="O44" s="40"/>
      <c r="P44" s="41" t="s">
        <v>19</v>
      </c>
      <c r="Q44" s="40"/>
      <c r="R44" s="42">
        <v>2019</v>
      </c>
      <c r="S44" s="40"/>
      <c r="T44" s="41" t="s">
        <v>20</v>
      </c>
      <c r="U44" s="40"/>
      <c r="V44" s="41" t="s">
        <v>21</v>
      </c>
      <c r="W44" s="40"/>
      <c r="X44" s="41" t="s">
        <v>22</v>
      </c>
      <c r="Y44" s="40"/>
      <c r="Z44" s="41" t="s">
        <v>23</v>
      </c>
      <c r="AA44" s="40"/>
      <c r="AB44" s="42">
        <v>2018</v>
      </c>
    </row>
    <row r="45" spans="1:29" s="5" customFormat="1" ht="6" customHeight="1" x14ac:dyDescent="0.35">
      <c r="A45" s="43"/>
      <c r="B45" s="43"/>
      <c r="C45" s="43"/>
      <c r="D45" s="44"/>
      <c r="E45" s="43"/>
      <c r="F45" s="44"/>
      <c r="G45" s="43"/>
      <c r="H45" s="45"/>
      <c r="I45" s="43"/>
      <c r="J45" s="44"/>
      <c r="K45" s="43"/>
      <c r="L45" s="44"/>
      <c r="M45" s="43"/>
      <c r="N45" s="44"/>
      <c r="O45" s="43"/>
      <c r="P45" s="44"/>
      <c r="Q45" s="43"/>
      <c r="R45" s="45"/>
      <c r="S45" s="43"/>
      <c r="T45" s="44"/>
      <c r="U45" s="43"/>
      <c r="V45" s="44"/>
      <c r="W45" s="43"/>
      <c r="X45" s="44"/>
      <c r="Y45" s="43"/>
      <c r="Z45" s="44"/>
      <c r="AA45" s="43"/>
      <c r="AB45" s="45"/>
    </row>
    <row r="46" spans="1:29" ht="23.25" x14ac:dyDescent="0.35">
      <c r="A46" s="46" t="s">
        <v>8</v>
      </c>
      <c r="B46" s="40"/>
      <c r="C46" s="40"/>
      <c r="D46" s="40"/>
      <c r="E46" s="40"/>
      <c r="F46" s="43"/>
      <c r="G46" s="43"/>
      <c r="H46" s="47"/>
      <c r="I46" s="43"/>
      <c r="J46" s="43"/>
      <c r="K46" s="43"/>
      <c r="L46" s="43"/>
      <c r="M46" s="43"/>
      <c r="N46" s="43"/>
      <c r="O46" s="43"/>
      <c r="P46" s="43"/>
      <c r="Q46" s="43"/>
      <c r="R46" s="47"/>
      <c r="S46" s="43"/>
      <c r="T46" s="43"/>
      <c r="U46" s="43"/>
      <c r="V46" s="43"/>
      <c r="W46" s="43"/>
      <c r="X46" s="43"/>
      <c r="Y46" s="43"/>
      <c r="Z46" s="43"/>
      <c r="AA46" s="43"/>
      <c r="AB46" s="47"/>
    </row>
    <row r="47" spans="1:29" ht="23.25" x14ac:dyDescent="0.35">
      <c r="A47" s="40"/>
      <c r="B47" s="40" t="s">
        <v>11</v>
      </c>
      <c r="C47" s="40"/>
      <c r="D47" s="48">
        <v>190.3</v>
      </c>
      <c r="E47" s="49"/>
      <c r="F47" s="48">
        <v>161.9</v>
      </c>
      <c r="G47" s="49"/>
      <c r="H47" s="50">
        <f>SUM(I47:P47)</f>
        <v>618.90000000000009</v>
      </c>
      <c r="I47" s="49"/>
      <c r="J47" s="48">
        <v>162</v>
      </c>
      <c r="K47" s="49"/>
      <c r="L47" s="48">
        <v>181.1</v>
      </c>
      <c r="M47" s="49"/>
      <c r="N47" s="48">
        <v>149.6</v>
      </c>
      <c r="O47" s="49"/>
      <c r="P47" s="48">
        <v>126.2</v>
      </c>
      <c r="Q47" s="49"/>
      <c r="R47" s="50">
        <f>SUM(S47:Z47)</f>
        <v>540.19999999999993</v>
      </c>
      <c r="S47" s="49"/>
      <c r="T47" s="48">
        <v>123.5</v>
      </c>
      <c r="U47" s="49"/>
      <c r="V47" s="48">
        <v>141.79999999999998</v>
      </c>
      <c r="W47" s="49"/>
      <c r="X47" s="48">
        <v>149.5</v>
      </c>
      <c r="Y47" s="49"/>
      <c r="Z47" s="48">
        <v>125.4</v>
      </c>
      <c r="AA47" s="49"/>
      <c r="AB47" s="50">
        <v>522.9</v>
      </c>
    </row>
    <row r="48" spans="1:29" ht="23.25" x14ac:dyDescent="0.35">
      <c r="A48" s="40"/>
      <c r="B48" s="40" t="s">
        <v>12</v>
      </c>
      <c r="C48" s="40"/>
      <c r="D48" s="51">
        <v>52.6</v>
      </c>
      <c r="E48" s="49"/>
      <c r="F48" s="51">
        <v>50.2</v>
      </c>
      <c r="G48" s="49"/>
      <c r="H48" s="52">
        <f>SUM(I48:P48)</f>
        <v>154.19999999999999</v>
      </c>
      <c r="I48" s="49"/>
      <c r="J48" s="51">
        <v>47.6</v>
      </c>
      <c r="K48" s="49"/>
      <c r="L48" s="51">
        <v>39.1</v>
      </c>
      <c r="M48" s="49"/>
      <c r="N48" s="51">
        <v>31.3</v>
      </c>
      <c r="O48" s="49"/>
      <c r="P48" s="51">
        <v>36.200000000000003</v>
      </c>
      <c r="Q48" s="49"/>
      <c r="R48" s="52">
        <f>SUM(S48:Z48)</f>
        <v>152.39999999999998</v>
      </c>
      <c r="S48" s="49"/>
      <c r="T48" s="51">
        <v>41.3</v>
      </c>
      <c r="U48" s="49"/>
      <c r="V48" s="51">
        <v>35.299999999999997</v>
      </c>
      <c r="W48" s="49"/>
      <c r="X48" s="51">
        <v>38.799999999999997</v>
      </c>
      <c r="Y48" s="49"/>
      <c r="Z48" s="51">
        <v>37</v>
      </c>
      <c r="AA48" s="49"/>
      <c r="AB48" s="52">
        <v>144.9</v>
      </c>
    </row>
    <row r="49" spans="1:28" ht="23.25" x14ac:dyDescent="0.35">
      <c r="A49" s="40"/>
      <c r="B49" s="40" t="s">
        <v>13</v>
      </c>
      <c r="C49" s="40"/>
      <c r="D49" s="51">
        <v>22.6</v>
      </c>
      <c r="E49" s="49"/>
      <c r="F49" s="51">
        <v>20.7</v>
      </c>
      <c r="G49" s="49"/>
      <c r="H49" s="52">
        <f>SUM(I49:P49)</f>
        <v>69.399999999999991</v>
      </c>
      <c r="I49" s="49"/>
      <c r="J49" s="51">
        <v>20.399999999999999</v>
      </c>
      <c r="K49" s="49"/>
      <c r="L49" s="51">
        <v>17.7</v>
      </c>
      <c r="M49" s="49"/>
      <c r="N49" s="51">
        <v>16.2</v>
      </c>
      <c r="O49" s="49"/>
      <c r="P49" s="51">
        <v>15.1</v>
      </c>
      <c r="Q49" s="49"/>
      <c r="R49" s="52">
        <f>SUM(S49:Z49)</f>
        <v>65.3</v>
      </c>
      <c r="S49" s="49"/>
      <c r="T49" s="51">
        <v>14.8</v>
      </c>
      <c r="U49" s="49"/>
      <c r="V49" s="51">
        <v>15.1</v>
      </c>
      <c r="W49" s="49"/>
      <c r="X49" s="51">
        <v>17.2</v>
      </c>
      <c r="Y49" s="49"/>
      <c r="Z49" s="51">
        <v>18.2</v>
      </c>
      <c r="AA49" s="49"/>
      <c r="AB49" s="52">
        <v>75.900000000000006</v>
      </c>
    </row>
    <row r="50" spans="1:28" ht="24" thickBot="1" x14ac:dyDescent="0.4">
      <c r="A50" s="40"/>
      <c r="B50" s="46" t="s">
        <v>3</v>
      </c>
      <c r="C50" s="46"/>
      <c r="D50" s="53">
        <f>SUM(D47:D49)</f>
        <v>265.5</v>
      </c>
      <c r="E50" s="54"/>
      <c r="F50" s="53">
        <f>SUM(F47:F49)</f>
        <v>232.8</v>
      </c>
      <c r="G50" s="54"/>
      <c r="H50" s="53">
        <f>SUM(H47:H49)</f>
        <v>842.50000000000011</v>
      </c>
      <c r="I50" s="54"/>
      <c r="J50" s="53">
        <f>SUM(J47:J49)</f>
        <v>230</v>
      </c>
      <c r="K50" s="54"/>
      <c r="L50" s="53">
        <f>SUM(L47:L49)</f>
        <v>237.89999999999998</v>
      </c>
      <c r="M50" s="54"/>
      <c r="N50" s="53">
        <f>SUM(N47:N49)</f>
        <v>197.1</v>
      </c>
      <c r="O50" s="54"/>
      <c r="P50" s="53">
        <f>SUM(P47:P49)</f>
        <v>177.5</v>
      </c>
      <c r="Q50" s="54"/>
      <c r="R50" s="53">
        <f>SUM(R47:R49)</f>
        <v>757.89999999999986</v>
      </c>
      <c r="S50" s="54"/>
      <c r="T50" s="53">
        <f>SUM(T47:T49)</f>
        <v>179.60000000000002</v>
      </c>
      <c r="U50" s="54"/>
      <c r="V50" s="53">
        <f>SUM(V47:V49)</f>
        <v>192.19999999999996</v>
      </c>
      <c r="W50" s="54"/>
      <c r="X50" s="53">
        <f>SUM(X47:X49)</f>
        <v>205.5</v>
      </c>
      <c r="Y50" s="54"/>
      <c r="Z50" s="53">
        <f>SUM(Z47:Z49)</f>
        <v>180.6</v>
      </c>
      <c r="AA50" s="54"/>
      <c r="AB50" s="53">
        <f>SUM(AB47:AB49)</f>
        <v>743.69999999999993</v>
      </c>
    </row>
    <row r="51" spans="1:28" ht="14.25" customHeight="1" thickTop="1" x14ac:dyDescent="0.3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</row>
    <row r="52" spans="1:28" ht="24" thickBot="1" x14ac:dyDescent="0.4">
      <c r="A52" s="40"/>
      <c r="B52" s="57" t="s">
        <v>33</v>
      </c>
      <c r="C52" s="46"/>
      <c r="D52" s="58">
        <f>D14/D50</f>
        <v>0.27758945386064032</v>
      </c>
      <c r="E52" s="46"/>
      <c r="F52" s="58">
        <f>F14/F50</f>
        <v>0.30541237113402059</v>
      </c>
      <c r="G52" s="46"/>
      <c r="H52" s="58">
        <f>H14/H50</f>
        <v>0.28878338278931748</v>
      </c>
      <c r="I52" s="46"/>
      <c r="J52" s="58">
        <f>J14/J50</f>
        <v>0.27826086956521739</v>
      </c>
      <c r="K52" s="46"/>
      <c r="L52" s="58">
        <f>L14/L50</f>
        <v>0.3186212694409416</v>
      </c>
      <c r="M52" s="46"/>
      <c r="N52" s="58">
        <f>N14/N50</f>
        <v>0.28310502283105021</v>
      </c>
      <c r="O52" s="46"/>
      <c r="P52" s="58">
        <f>P14/P50</f>
        <v>0.26873239436619722</v>
      </c>
      <c r="Q52" s="46"/>
      <c r="R52" s="58">
        <f>R14/R50</f>
        <v>0.27299115978361266</v>
      </c>
      <c r="S52" s="46"/>
      <c r="T52" s="58">
        <f>T14/T50</f>
        <v>0.26057906458797325</v>
      </c>
      <c r="U52" s="46"/>
      <c r="V52" s="58">
        <f>V14/V50</f>
        <v>0.27991675338189392</v>
      </c>
      <c r="W52" s="46"/>
      <c r="X52" s="58">
        <f>X14/X50</f>
        <v>0.28807785888077858</v>
      </c>
      <c r="Y52" s="46"/>
      <c r="Z52" s="58">
        <f>Z14/Z50</f>
        <v>0.26079734219269107</v>
      </c>
      <c r="AA52" s="46"/>
      <c r="AB52" s="58">
        <f>AB14/AB50</f>
        <v>0.27322845233292997</v>
      </c>
    </row>
    <row r="53" spans="1:28" ht="6.75" customHeight="1" thickTop="1" x14ac:dyDescent="0.3">
      <c r="A53" s="8"/>
      <c r="D53" s="8"/>
      <c r="E53" s="8"/>
      <c r="F53" s="8"/>
      <c r="G53" s="8"/>
      <c r="H53" s="38"/>
      <c r="I53" s="8"/>
      <c r="J53" s="8"/>
      <c r="K53" s="8"/>
      <c r="L53" s="8"/>
      <c r="M53" s="8"/>
      <c r="N53" s="8"/>
      <c r="O53" s="8"/>
      <c r="P53" s="8"/>
      <c r="Q53" s="8"/>
      <c r="R53" s="38"/>
      <c r="S53" s="8"/>
      <c r="T53" s="8"/>
      <c r="U53" s="8"/>
      <c r="V53" s="8"/>
      <c r="W53" s="8"/>
      <c r="X53" s="8"/>
      <c r="Y53" s="8"/>
      <c r="Z53" s="8"/>
      <c r="AA53" s="8"/>
      <c r="AB53" s="38"/>
    </row>
    <row r="54" spans="1:28" ht="20.25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</sheetData>
  <pageMargins left="0.7" right="0.7" top="0.75" bottom="0.75" header="0.3" footer="0.3"/>
  <pageSetup scale="40" orientation="landscape" horizontalDpi="4294967294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0"/>
  <sheetViews>
    <sheetView showGridLines="0" zoomScaleNormal="100" workbookViewId="0"/>
  </sheetViews>
  <sheetFormatPr defaultColWidth="9.140625" defaultRowHeight="14.25" x14ac:dyDescent="0.2"/>
  <cols>
    <col min="1" max="1" width="1.7109375" style="16" customWidth="1"/>
    <col min="2" max="2" width="22.7109375" style="16" customWidth="1"/>
    <col min="3" max="3" width="1.7109375" style="16" customWidth="1"/>
    <col min="4" max="4" width="10.42578125" style="16" customWidth="1"/>
    <col min="5" max="5" width="0.28515625" style="16" customWidth="1"/>
    <col min="6" max="6" width="10.42578125" style="16" customWidth="1"/>
    <col min="7" max="7" width="0.28515625" style="16" customWidth="1"/>
    <col min="8" max="8" width="10.42578125" style="16" customWidth="1"/>
    <col min="9" max="9" width="0.28515625" style="16" customWidth="1"/>
    <col min="10" max="10" width="13.7109375" style="16" customWidth="1"/>
    <col min="11" max="11" width="1.7109375" style="16" customWidth="1"/>
    <col min="12" max="12" width="10.42578125" style="16" customWidth="1"/>
    <col min="13" max="13" width="0.28515625" style="16" customWidth="1"/>
    <col min="14" max="14" width="10.42578125" style="16" customWidth="1"/>
    <col min="15" max="15" width="0.28515625" style="16" customWidth="1"/>
    <col min="16" max="16" width="10.42578125" style="16" customWidth="1"/>
    <col min="17" max="17" width="0.28515625" style="16" customWidth="1"/>
    <col min="18" max="18" width="13.7109375" style="16" customWidth="1"/>
    <col min="19" max="19" width="1.7109375" style="16" customWidth="1"/>
    <col min="20" max="20" width="10.42578125" style="16" customWidth="1"/>
    <col min="21" max="21" width="0.28515625" style="16" customWidth="1"/>
    <col min="22" max="22" width="10.42578125" style="16" customWidth="1"/>
    <col min="23" max="23" width="0.28515625" style="16" customWidth="1"/>
    <col min="24" max="24" width="10.42578125" style="16" customWidth="1"/>
    <col min="25" max="25" width="0.28515625" style="16" customWidth="1"/>
    <col min="26" max="26" width="13.7109375" style="16" customWidth="1"/>
    <col min="27" max="27" width="1.7109375" style="16" customWidth="1"/>
    <col min="28" max="28" width="10.42578125" style="16" customWidth="1"/>
    <col min="29" max="29" width="0.28515625" style="16" customWidth="1"/>
    <col min="30" max="30" width="10.42578125" style="16" customWidth="1"/>
    <col min="31" max="31" width="0.28515625" style="16" customWidth="1"/>
    <col min="32" max="32" width="10.42578125" style="16" customWidth="1"/>
    <col min="33" max="33" width="0.28515625" style="16" customWidth="1"/>
    <col min="34" max="34" width="13.7109375" style="16" customWidth="1"/>
    <col min="35" max="35" width="1.7109375" style="16" customWidth="1"/>
    <col min="36" max="36" width="10.42578125" style="16" customWidth="1"/>
    <col min="37" max="37" width="0.28515625" style="16" customWidth="1"/>
    <col min="38" max="38" width="10.42578125" style="16" customWidth="1"/>
    <col min="39" max="39" width="0.28515625" style="16" customWidth="1"/>
    <col min="40" max="40" width="10.42578125" style="16" customWidth="1"/>
    <col min="41" max="41" width="0.28515625" style="16" customWidth="1"/>
    <col min="42" max="42" width="13.7109375" style="16" customWidth="1"/>
    <col min="43" max="43" width="1.7109375" style="16" customWidth="1"/>
    <col min="44" max="16384" width="9.140625" style="16"/>
  </cols>
  <sheetData>
    <row r="1" spans="1:43" ht="15" x14ac:dyDescent="0.25">
      <c r="A1" s="15" t="s">
        <v>25</v>
      </c>
    </row>
    <row r="3" spans="1:43" ht="39.75" customHeight="1" x14ac:dyDescent="0.2">
      <c r="B3" s="35" t="s">
        <v>32</v>
      </c>
    </row>
    <row r="4" spans="1:43" ht="20.25" x14ac:dyDescent="0.25">
      <c r="D4" s="13" t="s">
        <v>15</v>
      </c>
      <c r="E4" s="13"/>
      <c r="F4" s="13"/>
      <c r="G4" s="13"/>
      <c r="H4" s="13"/>
      <c r="I4" s="13"/>
      <c r="J4" s="13"/>
      <c r="L4" s="13" t="s">
        <v>14</v>
      </c>
      <c r="M4" s="13"/>
      <c r="N4" s="12"/>
      <c r="O4" s="12"/>
      <c r="P4" s="12"/>
      <c r="Q4" s="12"/>
      <c r="R4" s="12"/>
      <c r="S4" s="17"/>
      <c r="T4" s="61"/>
      <c r="U4" s="61"/>
      <c r="V4" s="61"/>
      <c r="W4" s="61"/>
      <c r="X4" s="61"/>
      <c r="Y4" s="18"/>
      <c r="Z4" s="18"/>
      <c r="AA4" s="17"/>
      <c r="AB4" s="61"/>
      <c r="AC4" s="61"/>
      <c r="AD4" s="61"/>
      <c r="AE4" s="61"/>
      <c r="AF4" s="61"/>
      <c r="AG4" s="18"/>
      <c r="AH4" s="18"/>
      <c r="AJ4" s="61"/>
      <c r="AK4" s="61"/>
      <c r="AL4" s="61"/>
      <c r="AM4" s="61"/>
      <c r="AN4" s="61"/>
      <c r="AO4" s="18"/>
      <c r="AP4" s="18"/>
    </row>
    <row r="5" spans="1:43" s="2" customFormat="1" ht="3" customHeight="1" x14ac:dyDescent="0.2"/>
    <row r="6" spans="1:43" ht="15.75" x14ac:dyDescent="0.25">
      <c r="A6" s="19"/>
      <c r="D6" s="14" t="s">
        <v>0</v>
      </c>
      <c r="E6" s="3"/>
      <c r="F6" s="14" t="s">
        <v>1</v>
      </c>
      <c r="G6" s="3"/>
      <c r="H6" s="14" t="s">
        <v>2</v>
      </c>
      <c r="I6" s="3"/>
      <c r="J6" s="14" t="s">
        <v>31</v>
      </c>
      <c r="K6" s="26"/>
      <c r="L6" s="14" t="s">
        <v>0</v>
      </c>
      <c r="M6" s="3"/>
      <c r="N6" s="14" t="s">
        <v>1</v>
      </c>
      <c r="O6" s="3"/>
      <c r="P6" s="14" t="s">
        <v>2</v>
      </c>
      <c r="Q6" s="3"/>
      <c r="R6" s="14" t="s">
        <v>31</v>
      </c>
      <c r="S6" s="17"/>
      <c r="T6" s="18"/>
      <c r="U6" s="18"/>
      <c r="V6" s="18"/>
      <c r="W6" s="18"/>
      <c r="X6" s="18"/>
      <c r="Y6" s="18"/>
      <c r="Z6" s="18"/>
      <c r="AA6" s="17"/>
      <c r="AB6" s="18"/>
      <c r="AC6" s="18"/>
      <c r="AD6" s="18"/>
      <c r="AE6" s="18"/>
      <c r="AF6" s="18"/>
      <c r="AG6" s="18"/>
      <c r="AH6" s="18"/>
      <c r="AJ6" s="18"/>
      <c r="AK6" s="18"/>
      <c r="AL6" s="18"/>
      <c r="AM6" s="18"/>
      <c r="AN6" s="18"/>
      <c r="AO6" s="18"/>
      <c r="AP6" s="18"/>
    </row>
    <row r="7" spans="1:43" s="20" customFormat="1" ht="6" customHeight="1" x14ac:dyDescent="0.2">
      <c r="D7" s="21"/>
      <c r="E7" s="2"/>
      <c r="F7" s="21"/>
      <c r="G7" s="2"/>
      <c r="H7" s="21"/>
      <c r="I7" s="2"/>
      <c r="J7" s="21"/>
      <c r="L7" s="21"/>
      <c r="M7" s="2"/>
      <c r="N7" s="21"/>
      <c r="O7" s="2"/>
      <c r="P7" s="21"/>
      <c r="Q7" s="2"/>
      <c r="R7" s="21"/>
      <c r="S7" s="17"/>
      <c r="T7" s="22"/>
      <c r="U7" s="22"/>
      <c r="V7" s="22"/>
      <c r="W7" s="22"/>
      <c r="X7" s="22"/>
      <c r="Y7" s="22"/>
      <c r="Z7" s="22"/>
      <c r="AA7" s="17"/>
      <c r="AB7" s="22"/>
      <c r="AC7" s="22"/>
      <c r="AD7" s="22"/>
      <c r="AE7" s="22"/>
      <c r="AF7" s="22"/>
      <c r="AG7" s="22"/>
      <c r="AH7" s="22"/>
      <c r="AJ7" s="22"/>
      <c r="AK7" s="22"/>
      <c r="AL7" s="22"/>
      <c r="AM7" s="22"/>
      <c r="AN7" s="22"/>
      <c r="AO7" s="22"/>
      <c r="AP7" s="22"/>
    </row>
    <row r="8" spans="1:43" ht="15" x14ac:dyDescent="0.2">
      <c r="B8" s="26" t="s">
        <v>4</v>
      </c>
      <c r="C8" s="26"/>
      <c r="D8" s="25" t="e">
        <f>ROUND(#REF!/100,2)</f>
        <v>#REF!</v>
      </c>
      <c r="E8" s="3"/>
      <c r="F8" s="25" t="e">
        <f>ROUND(#REF!/100,2)</f>
        <v>#REF!</v>
      </c>
      <c r="G8" s="3"/>
      <c r="H8" s="25" t="e">
        <f>ROUND(#REF!/100,2)</f>
        <v>#REF!</v>
      </c>
      <c r="I8" s="3"/>
      <c r="J8" s="25" t="e">
        <f>ROUND(#REF!/100,2)</f>
        <v>#REF!</v>
      </c>
      <c r="K8" s="27"/>
      <c r="L8" s="25" t="e">
        <f>ROUND(#REF!/100,2)</f>
        <v>#REF!</v>
      </c>
      <c r="M8" s="3"/>
      <c r="N8" s="25" t="e">
        <f>ROUND(#REF!/100,2)</f>
        <v>#REF!</v>
      </c>
      <c r="O8" s="3"/>
      <c r="P8" s="25" t="e">
        <f>ROUND(#REF!/100,2)</f>
        <v>#REF!</v>
      </c>
      <c r="Q8" s="3"/>
      <c r="R8" s="25" t="e">
        <f>ROUND(#REF!/100,2)+0.01</f>
        <v>#REF!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4"/>
      <c r="AJ8" s="23"/>
      <c r="AK8" s="23"/>
      <c r="AL8" s="23"/>
      <c r="AM8" s="23"/>
      <c r="AN8" s="23"/>
      <c r="AO8" s="23"/>
      <c r="AP8" s="23"/>
      <c r="AQ8" s="24"/>
    </row>
    <row r="9" spans="1:43" ht="15" x14ac:dyDescent="0.2">
      <c r="B9" s="26" t="s">
        <v>24</v>
      </c>
      <c r="C9" s="26"/>
      <c r="D9" s="25" t="e">
        <f>ROUND(#REF!/100,2)</f>
        <v>#REF!</v>
      </c>
      <c r="E9" s="3"/>
      <c r="F9" s="25" t="e">
        <f>ROUND(#REF!/100,2)+ROUND((#REF!-#REF!)/100,2)</f>
        <v>#REF!</v>
      </c>
      <c r="G9" s="3"/>
      <c r="H9" s="25" t="e">
        <f>ROUND(#REF!/100,2)</f>
        <v>#REF!</v>
      </c>
      <c r="I9" s="3"/>
      <c r="J9" s="25" t="e">
        <f>ROUND(#REF!/100,2)+ROUND((#REF!-#REF!)/100,2)</f>
        <v>#REF!</v>
      </c>
      <c r="K9" s="27"/>
      <c r="L9" s="25" t="e">
        <f>ROUND(#REF!/100,2)</f>
        <v>#REF!</v>
      </c>
      <c r="M9" s="3"/>
      <c r="N9" s="25" t="e">
        <f>ROUND(#REF!/100,2)+ROUND((#REF!-#REF!)/100,2)-0.01</f>
        <v>#REF!</v>
      </c>
      <c r="O9" s="3"/>
      <c r="P9" s="25" t="e">
        <f>ROUND(#REF!/100,2)</f>
        <v>#REF!</v>
      </c>
      <c r="Q9" s="3"/>
      <c r="R9" s="25" t="e">
        <f>ROUND(#REF!/100,2)+ROUND((#REF!-#REF!)/100,2)</f>
        <v>#REF!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4"/>
      <c r="AJ9" s="23"/>
      <c r="AK9" s="23"/>
      <c r="AL9" s="23"/>
      <c r="AM9" s="23"/>
      <c r="AN9" s="23"/>
      <c r="AO9" s="23"/>
      <c r="AP9" s="23"/>
      <c r="AQ9" s="24"/>
    </row>
    <row r="10" spans="1:43" ht="15" x14ac:dyDescent="0.2">
      <c r="B10" s="26" t="s">
        <v>6</v>
      </c>
      <c r="C10" s="26"/>
      <c r="D10" s="25" t="e">
        <f>ROUND((#REF!-#REF!)/100,2)</f>
        <v>#REF!</v>
      </c>
      <c r="E10" s="3"/>
      <c r="F10" s="25" t="e">
        <f>ROUND((#REF!-#REF!)/100,2)</f>
        <v>#REF!</v>
      </c>
      <c r="G10" s="3"/>
      <c r="H10" s="25" t="e">
        <f>ROUND((#REF!-#REF!)/100,2)</f>
        <v>#REF!</v>
      </c>
      <c r="I10" s="3"/>
      <c r="J10" s="25" t="e">
        <f>ROUND((#REF!-#REF!)/100,2)+0.01</f>
        <v>#REF!</v>
      </c>
      <c r="K10" s="27"/>
      <c r="L10" s="25" t="e">
        <f>ROUND((#REF!-#REF!)/100,2)</f>
        <v>#REF!</v>
      </c>
      <c r="M10" s="3"/>
      <c r="N10" s="25" t="e">
        <f>ROUND((#REF!-#REF!)/100,2)</f>
        <v>#REF!</v>
      </c>
      <c r="O10" s="3"/>
      <c r="P10" s="25" t="e">
        <f>ROUND((#REF!-#REF!)/100,2)</f>
        <v>#REF!</v>
      </c>
      <c r="Q10" s="3"/>
      <c r="R10" s="25" t="e">
        <f>ROUND((#REF!-#REF!)/100,2)</f>
        <v>#REF!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4"/>
      <c r="AJ10" s="23"/>
      <c r="AK10" s="23"/>
      <c r="AL10" s="23"/>
      <c r="AM10" s="23"/>
      <c r="AN10" s="23"/>
      <c r="AO10" s="23"/>
      <c r="AP10" s="23"/>
      <c r="AQ10" s="24"/>
    </row>
    <row r="11" spans="1:43" ht="16.5" thickBot="1" x14ac:dyDescent="0.3">
      <c r="B11" s="28" t="s">
        <v>7</v>
      </c>
      <c r="C11" s="28"/>
      <c r="D11" s="29" t="e">
        <f>ROUND(#REF!/100,2)</f>
        <v>#REF!</v>
      </c>
      <c r="E11" s="1"/>
      <c r="F11" s="29" t="e">
        <f>ROUND(#REF!/100,2)</f>
        <v>#REF!</v>
      </c>
      <c r="G11" s="1"/>
      <c r="H11" s="29" t="e">
        <f>ROUND(#REF!/100,2)</f>
        <v>#REF!</v>
      </c>
      <c r="I11" s="1"/>
      <c r="J11" s="29" t="e">
        <f>ROUND(#REF!/100,2)</f>
        <v>#REF!</v>
      </c>
      <c r="K11" s="30"/>
      <c r="L11" s="29" t="e">
        <f>ROUND(#REF!/100,2)</f>
        <v>#REF!</v>
      </c>
      <c r="M11" s="1"/>
      <c r="N11" s="29" t="e">
        <f>ROUND(#REF!/100,2)</f>
        <v>#REF!</v>
      </c>
      <c r="O11" s="1"/>
      <c r="P11" s="29" t="e">
        <f>ROUND(#REF!/100,2)</f>
        <v>#REF!</v>
      </c>
      <c r="Q11" s="1"/>
      <c r="R11" s="29" t="e">
        <f>ROUND(#REF!/100,2)</f>
        <v>#REF!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4"/>
      <c r="AJ11" s="23"/>
      <c r="AK11" s="23"/>
      <c r="AL11" s="23"/>
      <c r="AM11" s="23"/>
      <c r="AN11" s="23"/>
      <c r="AO11" s="23"/>
      <c r="AP11" s="23"/>
      <c r="AQ11" s="24"/>
    </row>
    <row r="12" spans="1:43" ht="15" thickTop="1" x14ac:dyDescent="0.2">
      <c r="D12" s="24"/>
      <c r="E12" s="2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 ht="20.25" x14ac:dyDescent="0.2">
      <c r="D13" s="13" t="s">
        <v>19</v>
      </c>
      <c r="E13" s="13"/>
      <c r="F13" s="12"/>
      <c r="G13" s="12"/>
      <c r="H13" s="12"/>
      <c r="I13" s="12"/>
      <c r="J13" s="12"/>
      <c r="L13" s="13" t="s">
        <v>18</v>
      </c>
      <c r="M13" s="13"/>
      <c r="N13" s="12"/>
      <c r="O13" s="12"/>
      <c r="P13" s="12"/>
      <c r="Q13" s="12"/>
      <c r="R13" s="12"/>
      <c r="T13" s="13" t="s">
        <v>17</v>
      </c>
      <c r="U13" s="13"/>
      <c r="V13" s="12"/>
      <c r="W13" s="12"/>
      <c r="X13" s="12"/>
      <c r="Y13" s="12"/>
      <c r="Z13" s="12"/>
      <c r="AB13" s="13" t="s">
        <v>16</v>
      </c>
      <c r="AC13" s="13"/>
      <c r="AD13" s="12"/>
      <c r="AE13" s="12"/>
      <c r="AF13" s="12"/>
      <c r="AG13" s="12"/>
      <c r="AH13" s="12"/>
      <c r="AJ13" s="13">
        <v>2020</v>
      </c>
      <c r="AK13" s="13"/>
      <c r="AL13" s="12"/>
      <c r="AM13" s="12"/>
      <c r="AN13" s="12"/>
      <c r="AO13" s="12"/>
      <c r="AP13" s="12"/>
    </row>
    <row r="14" spans="1:43" s="2" customFormat="1" ht="3" customHeight="1" x14ac:dyDescent="0.2"/>
    <row r="15" spans="1:43" ht="15.75" x14ac:dyDescent="0.25">
      <c r="A15" s="19"/>
      <c r="D15" s="14" t="s">
        <v>0</v>
      </c>
      <c r="E15" s="3"/>
      <c r="F15" s="14" t="s">
        <v>1</v>
      </c>
      <c r="G15" s="3"/>
      <c r="H15" s="14" t="s">
        <v>2</v>
      </c>
      <c r="I15" s="3"/>
      <c r="J15" s="14" t="s">
        <v>31</v>
      </c>
      <c r="K15" s="26"/>
      <c r="L15" s="14" t="s">
        <v>0</v>
      </c>
      <c r="M15" s="3"/>
      <c r="N15" s="14" t="s">
        <v>1</v>
      </c>
      <c r="O15" s="3"/>
      <c r="P15" s="14" t="s">
        <v>2</v>
      </c>
      <c r="Q15" s="3"/>
      <c r="R15" s="14" t="s">
        <v>31</v>
      </c>
      <c r="S15" s="26"/>
      <c r="T15" s="14" t="s">
        <v>0</v>
      </c>
      <c r="U15" s="3"/>
      <c r="V15" s="14" t="s">
        <v>1</v>
      </c>
      <c r="W15" s="3"/>
      <c r="X15" s="14" t="s">
        <v>2</v>
      </c>
      <c r="Y15" s="3"/>
      <c r="Z15" s="14" t="s">
        <v>31</v>
      </c>
      <c r="AA15" s="26"/>
      <c r="AB15" s="14" t="s">
        <v>0</v>
      </c>
      <c r="AC15" s="3"/>
      <c r="AD15" s="14" t="s">
        <v>1</v>
      </c>
      <c r="AE15" s="3"/>
      <c r="AF15" s="14" t="s">
        <v>2</v>
      </c>
      <c r="AG15" s="3"/>
      <c r="AH15" s="14" t="s">
        <v>31</v>
      </c>
      <c r="AI15" s="26"/>
      <c r="AJ15" s="14" t="s">
        <v>0</v>
      </c>
      <c r="AK15" s="3"/>
      <c r="AL15" s="14" t="s">
        <v>1</v>
      </c>
      <c r="AM15" s="3"/>
      <c r="AN15" s="14" t="s">
        <v>2</v>
      </c>
      <c r="AO15" s="3"/>
      <c r="AP15" s="14" t="s">
        <v>31</v>
      </c>
    </row>
    <row r="16" spans="1:43" s="20" customFormat="1" ht="6" customHeight="1" x14ac:dyDescent="0.2">
      <c r="D16" s="21"/>
      <c r="E16" s="2"/>
      <c r="F16" s="21"/>
      <c r="G16" s="2"/>
      <c r="H16" s="21"/>
      <c r="I16" s="2"/>
      <c r="J16" s="21"/>
      <c r="L16" s="21"/>
      <c r="M16" s="2"/>
      <c r="N16" s="21"/>
      <c r="O16" s="2"/>
      <c r="P16" s="21"/>
      <c r="Q16" s="2"/>
      <c r="R16" s="21"/>
      <c r="T16" s="21"/>
      <c r="U16" s="2"/>
      <c r="V16" s="21"/>
      <c r="W16" s="2"/>
      <c r="X16" s="21"/>
      <c r="Y16" s="2"/>
      <c r="Z16" s="21"/>
      <c r="AB16" s="21"/>
      <c r="AC16" s="2"/>
      <c r="AD16" s="21"/>
      <c r="AE16" s="2"/>
      <c r="AF16" s="21"/>
      <c r="AG16" s="2"/>
      <c r="AH16" s="21"/>
      <c r="AJ16" s="21"/>
      <c r="AK16" s="2"/>
      <c r="AL16" s="21"/>
      <c r="AM16" s="2"/>
      <c r="AN16" s="21"/>
      <c r="AO16" s="2"/>
      <c r="AP16" s="21"/>
    </row>
    <row r="17" spans="1:43" ht="15" x14ac:dyDescent="0.2">
      <c r="B17" s="26" t="s">
        <v>4</v>
      </c>
      <c r="C17" s="26"/>
      <c r="D17" s="25" t="e">
        <f>ROUND(#REF!/100,2)</f>
        <v>#REF!</v>
      </c>
      <c r="E17" s="3"/>
      <c r="F17" s="25" t="e">
        <f>ROUND(#REF!/100,2)</f>
        <v>#REF!</v>
      </c>
      <c r="G17" s="3"/>
      <c r="H17" s="25" t="e">
        <f>ROUND(#REF!/100,2)</f>
        <v>#REF!</v>
      </c>
      <c r="I17" s="3"/>
      <c r="J17" s="25" t="e">
        <f>ROUND(#REF!/100,2)</f>
        <v>#REF!</v>
      </c>
      <c r="K17" s="27"/>
      <c r="L17" s="25" t="e">
        <f>ROUND(#REF!/100,2)</f>
        <v>#REF!</v>
      </c>
      <c r="M17" s="3"/>
      <c r="N17" s="25" t="e">
        <f>ROUND(#REF!/100,2)</f>
        <v>#REF!</v>
      </c>
      <c r="O17" s="3"/>
      <c r="P17" s="25" t="e">
        <f>ROUND(#REF!/100,2)</f>
        <v>#REF!</v>
      </c>
      <c r="Q17" s="3"/>
      <c r="R17" s="25" t="e">
        <f>ROUND(#REF!/100,2)</f>
        <v>#REF!</v>
      </c>
      <c r="S17" s="27"/>
      <c r="T17" s="25" t="e">
        <f>ROUND(#REF!/100,2)</f>
        <v>#REF!</v>
      </c>
      <c r="U17" s="3"/>
      <c r="V17" s="25" t="e">
        <f>ROUND(#REF!/100,2)</f>
        <v>#REF!</v>
      </c>
      <c r="W17" s="3"/>
      <c r="X17" s="25" t="e">
        <f>ROUND(#REF!/100,2)</f>
        <v>#REF!</v>
      </c>
      <c r="Y17" s="3"/>
      <c r="Z17" s="25" t="e">
        <f>ROUND(#REF!/100,2)</f>
        <v>#REF!</v>
      </c>
      <c r="AA17" s="27"/>
      <c r="AB17" s="25" t="e">
        <f>ROUND(#REF!/100,2)</f>
        <v>#REF!</v>
      </c>
      <c r="AC17" s="3"/>
      <c r="AD17" s="25" t="e">
        <f>ROUND(#REF!/100,2)</f>
        <v>#REF!</v>
      </c>
      <c r="AE17" s="3"/>
      <c r="AF17" s="25" t="e">
        <f>ROUND(#REF!/100,2)</f>
        <v>#REF!</v>
      </c>
      <c r="AG17" s="3"/>
      <c r="AH17" s="25" t="e">
        <f>ROUND(#REF!/100,2)</f>
        <v>#REF!</v>
      </c>
      <c r="AI17" s="31"/>
      <c r="AJ17" s="25" t="e">
        <f>ROUND(#REF!/100,2)</f>
        <v>#REF!</v>
      </c>
      <c r="AK17" s="3"/>
      <c r="AL17" s="25" t="e">
        <f>ROUND(#REF!/100,2)+0.01</f>
        <v>#REF!</v>
      </c>
      <c r="AM17" s="3"/>
      <c r="AN17" s="25" t="e">
        <f>ROUND(#REF!/100,2)</f>
        <v>#REF!</v>
      </c>
      <c r="AO17" s="3"/>
      <c r="AP17" s="25" t="e">
        <f>ROUND(#REF!/100,2)</f>
        <v>#REF!</v>
      </c>
      <c r="AQ17" s="24"/>
    </row>
    <row r="18" spans="1:43" ht="15" x14ac:dyDescent="0.2">
      <c r="B18" s="26" t="s">
        <v>24</v>
      </c>
      <c r="C18" s="26"/>
      <c r="D18" s="25" t="e">
        <f>ROUND(#REF!/100,2)</f>
        <v>#REF!</v>
      </c>
      <c r="E18" s="3"/>
      <c r="F18" s="25" t="e">
        <f>ROUND(#REF!/100,2)+0.01</f>
        <v>#REF!</v>
      </c>
      <c r="G18" s="3"/>
      <c r="H18" s="25" t="e">
        <f>ROUND(#REF!/100,2)</f>
        <v>#REF!</v>
      </c>
      <c r="I18" s="3"/>
      <c r="J18" s="25" t="e">
        <f>ROUND(#REF!/100,2)</f>
        <v>#REF!</v>
      </c>
      <c r="K18" s="27"/>
      <c r="L18" s="25" t="e">
        <f>ROUND(#REF!/100,2)</f>
        <v>#REF!</v>
      </c>
      <c r="M18" s="3"/>
      <c r="N18" s="25" t="e">
        <f>ROUND(#REF!/100,2)</f>
        <v>#REF!</v>
      </c>
      <c r="O18" s="3"/>
      <c r="P18" s="25" t="e">
        <f>ROUND(#REF!/100,2)</f>
        <v>#REF!</v>
      </c>
      <c r="Q18" s="3"/>
      <c r="R18" s="25" t="e">
        <f>ROUND(#REF!/100,2)</f>
        <v>#REF!</v>
      </c>
      <c r="S18" s="27"/>
      <c r="T18" s="25" t="e">
        <f>ROUND(#REF!/100,2)</f>
        <v>#REF!</v>
      </c>
      <c r="U18" s="3"/>
      <c r="V18" s="25" t="e">
        <f>ROUND(#REF!/100,2)+ROUND((#REF!-#REF!)/100,2)</f>
        <v>#REF!</v>
      </c>
      <c r="W18" s="3"/>
      <c r="X18" s="25" t="e">
        <f>ROUND(#REF!/100,2)</f>
        <v>#REF!</v>
      </c>
      <c r="Y18" s="3"/>
      <c r="Z18" s="25" t="e">
        <f>ROUND(#REF!/100,2)+ROUND((#REF!-#REF!)/100,2)</f>
        <v>#REF!</v>
      </c>
      <c r="AA18" s="27"/>
      <c r="AB18" s="25" t="e">
        <f>ROUND(#REF!/100,2)</f>
        <v>#REF!</v>
      </c>
      <c r="AC18" s="3"/>
      <c r="AD18" s="25" t="e">
        <f>ROUND(#REF!/100,2)+ROUND((#REF!-#REF!)/100,2)-0.01</f>
        <v>#REF!</v>
      </c>
      <c r="AE18" s="3"/>
      <c r="AF18" s="25" t="e">
        <f>ROUND(#REF!/100,2)</f>
        <v>#REF!</v>
      </c>
      <c r="AG18" s="3"/>
      <c r="AH18" s="25" t="e">
        <f>ROUND(#REF!/100,2)+ROUND((#REF!-#REF!)/100,2)</f>
        <v>#REF!</v>
      </c>
      <c r="AI18" s="31"/>
      <c r="AJ18" s="25" t="e">
        <f>ROUND(#REF!/100,2)</f>
        <v>#REF!</v>
      </c>
      <c r="AK18" s="3"/>
      <c r="AL18" s="25" t="e">
        <f>ROUND(#REF!/100,2)+ROUND((#REF!-#REF!)/100,2)</f>
        <v>#REF!</v>
      </c>
      <c r="AM18" s="3"/>
      <c r="AN18" s="25" t="e">
        <f>ROUND(#REF!/100,2)</f>
        <v>#REF!</v>
      </c>
      <c r="AO18" s="3"/>
      <c r="AP18" s="25" t="e">
        <f>ROUND(#REF!/100,2)+ROUND((#REF!-#REF!)/100,2)</f>
        <v>#REF!</v>
      </c>
      <c r="AQ18" s="24"/>
    </row>
    <row r="19" spans="1:43" ht="15" x14ac:dyDescent="0.2">
      <c r="B19" s="26" t="s">
        <v>6</v>
      </c>
      <c r="C19" s="26"/>
      <c r="D19" s="25" t="e">
        <f>ROUND((#REF!-#REF!)/100,2)</f>
        <v>#REF!</v>
      </c>
      <c r="E19" s="3"/>
      <c r="F19" s="25" t="e">
        <f>ROUND((#REF!-#REF!)/100,2)</f>
        <v>#REF!</v>
      </c>
      <c r="G19" s="3"/>
      <c r="H19" s="25" t="e">
        <f>ROUND((#REF!-#REF!)/100,2)</f>
        <v>#REF!</v>
      </c>
      <c r="I19" s="3"/>
      <c r="J19" s="25" t="e">
        <f>ROUND((#REF!-#REF!)/100,2)</f>
        <v>#REF!</v>
      </c>
      <c r="K19" s="27"/>
      <c r="L19" s="25" t="e">
        <f>ROUND((#REF!-#REF!)/100,2)</f>
        <v>#REF!</v>
      </c>
      <c r="M19" s="3"/>
      <c r="N19" s="25" t="e">
        <f>ROUND((#REF!-#REF!)/100,2)</f>
        <v>#REF!</v>
      </c>
      <c r="O19" s="3"/>
      <c r="P19" s="25" t="e">
        <f>ROUND((#REF!-#REF!)/100,2)</f>
        <v>#REF!</v>
      </c>
      <c r="Q19" s="3"/>
      <c r="R19" s="25" t="e">
        <f>ROUND((#REF!-#REF!)/100,2)</f>
        <v>#REF!</v>
      </c>
      <c r="S19" s="27"/>
      <c r="T19" s="25" t="e">
        <f>ROUND((#REF!-#REF!)/100,2)</f>
        <v>#REF!</v>
      </c>
      <c r="U19" s="3"/>
      <c r="V19" s="25" t="e">
        <f>ROUND((#REF!-#REF!)/100,2)</f>
        <v>#REF!</v>
      </c>
      <c r="W19" s="3"/>
      <c r="X19" s="25" t="e">
        <f>ROUND((#REF!-#REF!)/100,2)</f>
        <v>#REF!</v>
      </c>
      <c r="Y19" s="3"/>
      <c r="Z19" s="25" t="e">
        <f>ROUND((#REF!-#REF!)/100,2)</f>
        <v>#REF!</v>
      </c>
      <c r="AA19" s="27"/>
      <c r="AB19" s="25" t="e">
        <f>ROUND((#REF!-#REF!)/100,2)</f>
        <v>#REF!</v>
      </c>
      <c r="AC19" s="3"/>
      <c r="AD19" s="25" t="e">
        <f>ROUND((#REF!-#REF!)/100,2)</f>
        <v>#REF!</v>
      </c>
      <c r="AE19" s="3"/>
      <c r="AF19" s="25" t="e">
        <f>ROUND((#REF!-#REF!)/100,2)</f>
        <v>#REF!</v>
      </c>
      <c r="AG19" s="3"/>
      <c r="AH19" s="25" t="e">
        <f>ROUND((#REF!-#REF!)/100,2)</f>
        <v>#REF!</v>
      </c>
      <c r="AI19" s="31"/>
      <c r="AJ19" s="25" t="e">
        <f>ROUND((#REF!-#REF!)/100,2)+0.01</f>
        <v>#REF!</v>
      </c>
      <c r="AK19" s="3"/>
      <c r="AL19" s="25" t="e">
        <f>ROUND((#REF!-#REF!)/100,2)</f>
        <v>#REF!</v>
      </c>
      <c r="AM19" s="3"/>
      <c r="AN19" s="25" t="e">
        <f>ROUND((#REF!-#REF!)/100,2)</f>
        <v>#REF!</v>
      </c>
      <c r="AO19" s="3"/>
      <c r="AP19" s="25" t="e">
        <f>ROUND((#REF!-#REF!)/100,2)</f>
        <v>#REF!</v>
      </c>
      <c r="AQ19" s="24"/>
    </row>
    <row r="20" spans="1:43" ht="16.5" thickBot="1" x14ac:dyDescent="0.3">
      <c r="B20" s="28" t="s">
        <v>7</v>
      </c>
      <c r="C20" s="28"/>
      <c r="D20" s="29" t="e">
        <f>ROUND(#REF!/100,2)</f>
        <v>#REF!</v>
      </c>
      <c r="E20" s="1"/>
      <c r="F20" s="29" t="e">
        <f>ROUND(#REF!/100,2)</f>
        <v>#REF!</v>
      </c>
      <c r="G20" s="1"/>
      <c r="H20" s="29" t="e">
        <f>ROUND(#REF!/100,2)</f>
        <v>#REF!</v>
      </c>
      <c r="I20" s="1"/>
      <c r="J20" s="29" t="e">
        <f>ROUND(#REF!/100,2)</f>
        <v>#REF!</v>
      </c>
      <c r="K20" s="30"/>
      <c r="L20" s="29" t="e">
        <f>ROUND(#REF!/100,2)</f>
        <v>#REF!</v>
      </c>
      <c r="M20" s="1"/>
      <c r="N20" s="29" t="e">
        <f>ROUND(#REF!/100,2)</f>
        <v>#REF!</v>
      </c>
      <c r="O20" s="1"/>
      <c r="P20" s="29" t="e">
        <f>ROUND(#REF!/100,2)</f>
        <v>#REF!</v>
      </c>
      <c r="Q20" s="1"/>
      <c r="R20" s="29" t="e">
        <f>ROUND(#REF!/100,2)</f>
        <v>#REF!</v>
      </c>
      <c r="S20" s="30"/>
      <c r="T20" s="29" t="e">
        <f>ROUND(#REF!/100,2)</f>
        <v>#REF!</v>
      </c>
      <c r="U20" s="1"/>
      <c r="V20" s="29" t="e">
        <f>ROUND(#REF!/100,2)</f>
        <v>#REF!</v>
      </c>
      <c r="W20" s="1"/>
      <c r="X20" s="29" t="e">
        <f>ROUND(#REF!/100,2)</f>
        <v>#REF!</v>
      </c>
      <c r="Y20" s="1"/>
      <c r="Z20" s="29" t="e">
        <f>ROUND(#REF!/100,2)</f>
        <v>#REF!</v>
      </c>
      <c r="AA20" s="30"/>
      <c r="AB20" s="29" t="e">
        <f>ROUND(#REF!/100,2)</f>
        <v>#REF!</v>
      </c>
      <c r="AC20" s="1"/>
      <c r="AD20" s="29" t="e">
        <f>ROUND(#REF!/100,2)</f>
        <v>#REF!</v>
      </c>
      <c r="AE20" s="1"/>
      <c r="AF20" s="29" t="e">
        <f>ROUND(#REF!/100,2)</f>
        <v>#REF!</v>
      </c>
      <c r="AG20" s="1"/>
      <c r="AH20" s="29" t="e">
        <f>ROUND(#REF!/100,2)</f>
        <v>#REF!</v>
      </c>
      <c r="AI20" s="32"/>
      <c r="AJ20" s="29" t="e">
        <f>ROUND(#REF!/100,2)</f>
        <v>#REF!</v>
      </c>
      <c r="AK20" s="1"/>
      <c r="AL20" s="29" t="e">
        <f>ROUND(#REF!/100,2)</f>
        <v>#REF!</v>
      </c>
      <c r="AM20" s="1"/>
      <c r="AN20" s="29" t="e">
        <f>ROUND(#REF!/100,2)</f>
        <v>#REF!</v>
      </c>
      <c r="AO20" s="1"/>
      <c r="AP20" s="29" t="e">
        <f>ROUND(#REF!/100,2)</f>
        <v>#REF!</v>
      </c>
      <c r="AQ20" s="24"/>
    </row>
    <row r="21" spans="1:43" ht="15" thickTop="1" x14ac:dyDescent="0.2">
      <c r="I21" s="2"/>
      <c r="Q21" s="2"/>
      <c r="AC21" s="2"/>
      <c r="AK21" s="2"/>
    </row>
    <row r="22" spans="1:43" ht="20.25" x14ac:dyDescent="0.2">
      <c r="D22" s="13" t="s">
        <v>23</v>
      </c>
      <c r="E22" s="13"/>
      <c r="F22" s="12"/>
      <c r="G22" s="12"/>
      <c r="H22" s="12"/>
      <c r="I22" s="12"/>
      <c r="J22" s="12"/>
      <c r="L22" s="13" t="s">
        <v>22</v>
      </c>
      <c r="M22" s="13"/>
      <c r="N22" s="12"/>
      <c r="O22" s="12"/>
      <c r="P22" s="12"/>
      <c r="Q22" s="12"/>
      <c r="R22" s="12"/>
      <c r="T22" s="13" t="s">
        <v>21</v>
      </c>
      <c r="U22" s="13"/>
      <c r="V22" s="12"/>
      <c r="W22" s="12"/>
      <c r="X22" s="12"/>
      <c r="Y22" s="12"/>
      <c r="Z22" s="12"/>
      <c r="AB22" s="13" t="s">
        <v>20</v>
      </c>
      <c r="AC22" s="13"/>
      <c r="AD22" s="12"/>
      <c r="AE22" s="12"/>
      <c r="AF22" s="12"/>
      <c r="AG22" s="12"/>
      <c r="AH22" s="12"/>
      <c r="AJ22" s="13">
        <v>2019</v>
      </c>
      <c r="AK22" s="13"/>
      <c r="AL22" s="12"/>
      <c r="AM22" s="12"/>
      <c r="AN22" s="12"/>
      <c r="AO22" s="12"/>
      <c r="AP22" s="12"/>
    </row>
    <row r="23" spans="1:43" s="2" customFormat="1" ht="3" customHeight="1" x14ac:dyDescent="0.2"/>
    <row r="24" spans="1:43" ht="15.75" x14ac:dyDescent="0.25">
      <c r="A24" s="19"/>
      <c r="D24" s="14" t="s">
        <v>0</v>
      </c>
      <c r="E24" s="3"/>
      <c r="F24" s="14" t="s">
        <v>1</v>
      </c>
      <c r="G24" s="3"/>
      <c r="H24" s="14" t="s">
        <v>2</v>
      </c>
      <c r="I24" s="3"/>
      <c r="J24" s="14" t="s">
        <v>31</v>
      </c>
      <c r="K24" s="26"/>
      <c r="L24" s="14" t="s">
        <v>0</v>
      </c>
      <c r="M24" s="3"/>
      <c r="N24" s="14" t="s">
        <v>1</v>
      </c>
      <c r="O24" s="3"/>
      <c r="P24" s="14" t="s">
        <v>2</v>
      </c>
      <c r="Q24" s="3"/>
      <c r="R24" s="14" t="s">
        <v>31</v>
      </c>
      <c r="S24" s="26"/>
      <c r="T24" s="14" t="s">
        <v>0</v>
      </c>
      <c r="U24" s="3"/>
      <c r="V24" s="14" t="s">
        <v>1</v>
      </c>
      <c r="W24" s="3"/>
      <c r="X24" s="14" t="s">
        <v>2</v>
      </c>
      <c r="Y24" s="3"/>
      <c r="Z24" s="14" t="s">
        <v>31</v>
      </c>
      <c r="AA24" s="26"/>
      <c r="AB24" s="14" t="s">
        <v>0</v>
      </c>
      <c r="AC24" s="3"/>
      <c r="AD24" s="14" t="s">
        <v>1</v>
      </c>
      <c r="AE24" s="3"/>
      <c r="AF24" s="14" t="s">
        <v>2</v>
      </c>
      <c r="AG24" s="3"/>
      <c r="AH24" s="14" t="s">
        <v>31</v>
      </c>
      <c r="AI24" s="26"/>
      <c r="AJ24" s="14" t="s">
        <v>0</v>
      </c>
      <c r="AK24" s="3"/>
      <c r="AL24" s="14" t="s">
        <v>1</v>
      </c>
      <c r="AM24" s="3"/>
      <c r="AN24" s="14" t="s">
        <v>2</v>
      </c>
      <c r="AO24" s="3"/>
      <c r="AP24" s="14" t="s">
        <v>31</v>
      </c>
    </row>
    <row r="25" spans="1:43" s="20" customFormat="1" ht="6" customHeight="1" x14ac:dyDescent="0.2">
      <c r="B25" s="33"/>
      <c r="C25" s="33"/>
      <c r="D25" s="34"/>
      <c r="E25" s="3"/>
      <c r="F25" s="34"/>
      <c r="G25" s="3"/>
      <c r="H25" s="34"/>
      <c r="I25" s="3"/>
      <c r="J25" s="34"/>
      <c r="K25" s="33"/>
      <c r="L25" s="34"/>
      <c r="M25" s="3"/>
      <c r="N25" s="34"/>
      <c r="O25" s="3"/>
      <c r="P25" s="34"/>
      <c r="Q25" s="3"/>
      <c r="R25" s="34"/>
      <c r="S25" s="33"/>
      <c r="T25" s="34"/>
      <c r="U25" s="3"/>
      <c r="V25" s="34"/>
      <c r="W25" s="3"/>
      <c r="X25" s="34"/>
      <c r="Y25" s="3"/>
      <c r="Z25" s="34"/>
      <c r="AA25" s="33"/>
      <c r="AB25" s="34"/>
      <c r="AC25" s="3"/>
      <c r="AD25" s="34"/>
      <c r="AE25" s="3"/>
      <c r="AF25" s="34"/>
      <c r="AG25" s="3"/>
      <c r="AH25" s="34"/>
      <c r="AI25" s="33"/>
      <c r="AJ25" s="34"/>
      <c r="AK25" s="3"/>
      <c r="AL25" s="34"/>
      <c r="AM25" s="3"/>
      <c r="AN25" s="34"/>
      <c r="AO25" s="3"/>
      <c r="AP25" s="34"/>
    </row>
    <row r="26" spans="1:43" ht="15" x14ac:dyDescent="0.2">
      <c r="B26" s="26" t="s">
        <v>4</v>
      </c>
      <c r="C26" s="26"/>
      <c r="D26" s="25" t="e">
        <f>ROUND(#REF!/100,2)</f>
        <v>#REF!</v>
      </c>
      <c r="E26" s="3"/>
      <c r="F26" s="25" t="e">
        <f>ROUND(#REF!/100,2)+0.01</f>
        <v>#REF!</v>
      </c>
      <c r="G26" s="3"/>
      <c r="H26" s="25" t="e">
        <f>ROUND(#REF!/100,2)</f>
        <v>#REF!</v>
      </c>
      <c r="I26" s="3"/>
      <c r="J26" s="25" t="e">
        <f>ROUND(#REF!/100,2)+0.01</f>
        <v>#REF!</v>
      </c>
      <c r="K26" s="27"/>
      <c r="L26" s="25" t="e">
        <f>ROUND(#REF!/100,2)</f>
        <v>#REF!</v>
      </c>
      <c r="M26" s="3"/>
      <c r="N26" s="25" t="e">
        <f>ROUND(#REF!/100,2)</f>
        <v>#REF!</v>
      </c>
      <c r="O26" s="3"/>
      <c r="P26" s="25" t="e">
        <f>ROUND(#REF!/100,2)</f>
        <v>#REF!</v>
      </c>
      <c r="Q26" s="3"/>
      <c r="R26" s="25" t="e">
        <f>ROUND(#REF!/100,2)</f>
        <v>#REF!</v>
      </c>
      <c r="S26" s="27"/>
      <c r="T26" s="25" t="e">
        <f>ROUND(#REF!/100,2)</f>
        <v>#REF!</v>
      </c>
      <c r="U26" s="3"/>
      <c r="V26" s="25" t="e">
        <f>ROUND(#REF!/100,2)-0.01</f>
        <v>#REF!</v>
      </c>
      <c r="W26" s="3"/>
      <c r="X26" s="25" t="e">
        <f>ROUND(#REF!/100,2)-0.01</f>
        <v>#REF!</v>
      </c>
      <c r="Y26" s="3"/>
      <c r="Z26" s="25" t="e">
        <f>ROUND(#REF!/100,2)-0.01</f>
        <v>#REF!</v>
      </c>
      <c r="AA26" s="27"/>
      <c r="AB26" s="25" t="e">
        <f>ROUND(#REF!/100,2)-0.01</f>
        <v>#REF!</v>
      </c>
      <c r="AC26" s="3"/>
      <c r="AD26" s="25" t="e">
        <f>ROUND(#REF!/100,2)</f>
        <v>#REF!</v>
      </c>
      <c r="AE26" s="3"/>
      <c r="AF26" s="25" t="e">
        <f>ROUND(#REF!/100,2)</f>
        <v>#REF!</v>
      </c>
      <c r="AG26" s="3"/>
      <c r="AH26" s="25" t="e">
        <f>ROUND(#REF!/100,2)</f>
        <v>#REF!</v>
      </c>
      <c r="AI26" s="31"/>
      <c r="AJ26" s="25" t="e">
        <f>ROUND(#REF!/100,2)</f>
        <v>#REF!</v>
      </c>
      <c r="AK26" s="3"/>
      <c r="AL26" s="25" t="e">
        <f>ROUND(#REF!/100,2)</f>
        <v>#REF!</v>
      </c>
      <c r="AM26" s="3"/>
      <c r="AN26" s="25" t="e">
        <f>ROUND(#REF!/100,2)</f>
        <v>#REF!</v>
      </c>
      <c r="AO26" s="3"/>
      <c r="AP26" s="25" t="e">
        <f>ROUND(#REF!/100,2)</f>
        <v>#REF!</v>
      </c>
      <c r="AQ26" s="24"/>
    </row>
    <row r="27" spans="1:43" ht="15" x14ac:dyDescent="0.2">
      <c r="B27" s="26" t="s">
        <v>5</v>
      </c>
      <c r="C27" s="26"/>
      <c r="D27" s="25" t="e">
        <f>ROUND(#REF!/100,2)</f>
        <v>#REF!</v>
      </c>
      <c r="E27" s="3"/>
      <c r="F27" s="25" t="e">
        <f>ROUND(#REF!/100,2)</f>
        <v>#REF!</v>
      </c>
      <c r="G27" s="3"/>
      <c r="H27" s="25" t="e">
        <f>ROUND(#REF!/100,2)</f>
        <v>#REF!</v>
      </c>
      <c r="I27" s="3"/>
      <c r="J27" s="25" t="e">
        <f>ROUND(#REF!/100,2)</f>
        <v>#REF!</v>
      </c>
      <c r="K27" s="27"/>
      <c r="L27" s="25" t="e">
        <f>ROUND(#REF!/100,2)</f>
        <v>#REF!</v>
      </c>
      <c r="M27" s="3"/>
      <c r="N27" s="25" t="e">
        <f>ROUND(#REF!/100,2)</f>
        <v>#REF!</v>
      </c>
      <c r="O27" s="3"/>
      <c r="P27" s="25" t="e">
        <f>ROUND(#REF!/100,2)</f>
        <v>#REF!</v>
      </c>
      <c r="Q27" s="3"/>
      <c r="R27" s="25" t="e">
        <f>ROUND(#REF!/100,2)</f>
        <v>#REF!</v>
      </c>
      <c r="S27" s="27"/>
      <c r="T27" s="25" t="e">
        <f>ROUND(#REF!/100,2)</f>
        <v>#REF!</v>
      </c>
      <c r="U27" s="3"/>
      <c r="V27" s="25" t="e">
        <f>ROUND(#REF!/100,2)</f>
        <v>#REF!</v>
      </c>
      <c r="W27" s="3"/>
      <c r="X27" s="25" t="e">
        <f>ROUND(#REF!/100,2)</f>
        <v>#REF!</v>
      </c>
      <c r="Y27" s="3"/>
      <c r="Z27" s="25" t="e">
        <f>ROUND(#REF!/100,2)</f>
        <v>#REF!</v>
      </c>
      <c r="AA27" s="27"/>
      <c r="AB27" s="25" t="e">
        <f>ROUND(#REF!/100,2)</f>
        <v>#REF!</v>
      </c>
      <c r="AC27" s="3"/>
      <c r="AD27" s="25" t="e">
        <f>ROUND(#REF!/100,2)</f>
        <v>#REF!</v>
      </c>
      <c r="AE27" s="3"/>
      <c r="AF27" s="25" t="e">
        <f>ROUND(#REF!/100,2)</f>
        <v>#REF!</v>
      </c>
      <c r="AG27" s="3"/>
      <c r="AH27" s="25" t="e">
        <f>ROUND(#REF!/100,2)</f>
        <v>#REF!</v>
      </c>
      <c r="AI27" s="31"/>
      <c r="AJ27" s="25" t="e">
        <f>ROUND(#REF!/100,2)</f>
        <v>#REF!</v>
      </c>
      <c r="AK27" s="3"/>
      <c r="AL27" s="25" t="e">
        <f>ROUND(#REF!/100,2)</f>
        <v>#REF!</v>
      </c>
      <c r="AM27" s="3"/>
      <c r="AN27" s="25" t="e">
        <f>ROUND(#REF!/100,2)</f>
        <v>#REF!</v>
      </c>
      <c r="AO27" s="3"/>
      <c r="AP27" s="25" t="e">
        <f>ROUND(#REF!/100,2)+0.01</f>
        <v>#REF!</v>
      </c>
      <c r="AQ27" s="24"/>
    </row>
    <row r="28" spans="1:43" ht="15" x14ac:dyDescent="0.2">
      <c r="B28" s="26" t="s">
        <v>6</v>
      </c>
      <c r="C28" s="26"/>
      <c r="D28" s="25" t="e">
        <f>ROUND((#REF!-#REF!)/100,2)</f>
        <v>#REF!</v>
      </c>
      <c r="E28" s="3"/>
      <c r="F28" s="25" t="e">
        <f>ROUND((#REF!-#REF!)/100,2)</f>
        <v>#REF!</v>
      </c>
      <c r="G28" s="3"/>
      <c r="H28" s="25" t="e">
        <f>ROUND((#REF!-#REF!)/100,2)</f>
        <v>#REF!</v>
      </c>
      <c r="I28" s="3"/>
      <c r="J28" s="25" t="e">
        <f>ROUND((#REF!-#REF!)/100,2)</f>
        <v>#REF!</v>
      </c>
      <c r="K28" s="27"/>
      <c r="L28" s="25" t="e">
        <f>ROUND((#REF!-#REF!)/100,2)</f>
        <v>#REF!</v>
      </c>
      <c r="M28" s="3"/>
      <c r="N28" s="25" t="e">
        <f>ROUND((#REF!-#REF!)/100,2)+0.01</f>
        <v>#REF!</v>
      </c>
      <c r="O28" s="3"/>
      <c r="P28" s="25" t="e">
        <f>ROUND((#REF!-#REF!)/100,2)+0.01</f>
        <v>#REF!</v>
      </c>
      <c r="Q28" s="3"/>
      <c r="R28" s="25" t="e">
        <f>ROUND((#REF!-#REF!)/100,2)</f>
        <v>#REF!</v>
      </c>
      <c r="S28" s="27"/>
      <c r="T28" s="25" t="e">
        <f>ROUND((#REF!-#REF!)/100,2)</f>
        <v>#REF!</v>
      </c>
      <c r="U28" s="3"/>
      <c r="V28" s="25" t="e">
        <f>ROUND((#REF!-#REF!)/100,2)</f>
        <v>#REF!</v>
      </c>
      <c r="W28" s="3"/>
      <c r="X28" s="25" t="e">
        <f>ROUND((#REF!-#REF!)/100,2)</f>
        <v>#REF!</v>
      </c>
      <c r="Y28" s="3"/>
      <c r="Z28" s="25" t="e">
        <f>ROUND((#REF!-#REF!)/100,2)</f>
        <v>#REF!</v>
      </c>
      <c r="AA28" s="27"/>
      <c r="AB28" s="25" t="e">
        <f>ROUND((#REF!-#REF!)/100,2)</f>
        <v>#REF!</v>
      </c>
      <c r="AC28" s="3"/>
      <c r="AD28" s="25" t="e">
        <f>ROUND((#REF!-#REF!)/100,2)</f>
        <v>#REF!</v>
      </c>
      <c r="AE28" s="3"/>
      <c r="AF28" s="25" t="e">
        <f>ROUND((#REF!-#REF!)/100,2)</f>
        <v>#REF!</v>
      </c>
      <c r="AG28" s="3"/>
      <c r="AH28" s="25" t="e">
        <f>ROUND((#REF!-#REF!)/100,2)</f>
        <v>#REF!</v>
      </c>
      <c r="AI28" s="31"/>
      <c r="AJ28" s="25" t="e">
        <f>ROUND((#REF!-#REF!)/100,2)</f>
        <v>#REF!</v>
      </c>
      <c r="AK28" s="3"/>
      <c r="AL28" s="25" t="e">
        <f>ROUND((#REF!-#REF!)/100,2)</f>
        <v>#REF!</v>
      </c>
      <c r="AM28" s="3"/>
      <c r="AN28" s="25" t="e">
        <f>ROUND((#REF!-#REF!)/100,2)</f>
        <v>#REF!</v>
      </c>
      <c r="AO28" s="3"/>
      <c r="AP28" s="25" t="e">
        <f>ROUND((#REF!-#REF!)/100,2)</f>
        <v>#REF!</v>
      </c>
      <c r="AQ28" s="24"/>
    </row>
    <row r="29" spans="1:43" ht="16.5" thickBot="1" x14ac:dyDescent="0.3">
      <c r="B29" s="28" t="s">
        <v>7</v>
      </c>
      <c r="C29" s="28"/>
      <c r="D29" s="29" t="e">
        <f>ROUND(#REF!/100,2)</f>
        <v>#REF!</v>
      </c>
      <c r="E29" s="1"/>
      <c r="F29" s="29" t="e">
        <f>ROUND(#REF!/100,2)</f>
        <v>#REF!</v>
      </c>
      <c r="G29" s="1"/>
      <c r="H29" s="29" t="e">
        <f>ROUND(#REF!/100,2)</f>
        <v>#REF!</v>
      </c>
      <c r="I29" s="1"/>
      <c r="J29" s="29" t="e">
        <f>ROUND(#REF!/100,2)</f>
        <v>#REF!</v>
      </c>
      <c r="K29" s="30"/>
      <c r="L29" s="29" t="e">
        <f>ROUND(#REF!/100,2)</f>
        <v>#REF!</v>
      </c>
      <c r="M29" s="1"/>
      <c r="N29" s="29" t="e">
        <f>ROUND(#REF!/100,2)</f>
        <v>#REF!</v>
      </c>
      <c r="O29" s="1"/>
      <c r="P29" s="29" t="e">
        <f>ROUND(#REF!/100,2)</f>
        <v>#REF!</v>
      </c>
      <c r="Q29" s="1"/>
      <c r="R29" s="29" t="e">
        <f>ROUND(#REF!/100,2)</f>
        <v>#REF!</v>
      </c>
      <c r="S29" s="30"/>
      <c r="T29" s="29" t="e">
        <f>ROUND(#REF!/100,2)</f>
        <v>#REF!</v>
      </c>
      <c r="U29" s="1"/>
      <c r="V29" s="29" t="e">
        <f>ROUND(#REF!/100,2)</f>
        <v>#REF!</v>
      </c>
      <c r="W29" s="1"/>
      <c r="X29" s="29" t="e">
        <f>ROUND(#REF!/100,2)</f>
        <v>#REF!</v>
      </c>
      <c r="Y29" s="1"/>
      <c r="Z29" s="29" t="e">
        <f>ROUND(#REF!/100,2)</f>
        <v>#REF!</v>
      </c>
      <c r="AA29" s="30"/>
      <c r="AB29" s="29" t="e">
        <f>ROUND(#REF!/100,2)</f>
        <v>#REF!</v>
      </c>
      <c r="AC29" s="1"/>
      <c r="AD29" s="29" t="e">
        <f>ROUND(#REF!/100,2)</f>
        <v>#REF!</v>
      </c>
      <c r="AE29" s="1"/>
      <c r="AF29" s="29" t="e">
        <f>ROUND(#REF!/100,2)</f>
        <v>#REF!</v>
      </c>
      <c r="AG29" s="1"/>
      <c r="AH29" s="29" t="e">
        <f>ROUND(#REF!/100,2)</f>
        <v>#REF!</v>
      </c>
      <c r="AI29" s="32"/>
      <c r="AJ29" s="29" t="e">
        <f>ROUND(#REF!/100,2)</f>
        <v>#REF!</v>
      </c>
      <c r="AK29" s="1"/>
      <c r="AL29" s="29" t="e">
        <f>ROUND(#REF!/100,2)</f>
        <v>#REF!</v>
      </c>
      <c r="AM29" s="1"/>
      <c r="AN29" s="29" t="e">
        <f>ROUND(#REF!/100,2)</f>
        <v>#REF!</v>
      </c>
      <c r="AO29" s="1"/>
      <c r="AP29" s="29" t="e">
        <f>ROUND(#REF!/100,2)</f>
        <v>#REF!</v>
      </c>
      <c r="AQ29" s="24"/>
    </row>
    <row r="30" spans="1:43" ht="6.75" customHeight="1" thickTop="1" x14ac:dyDescent="0.2"/>
  </sheetData>
  <mergeCells count="3">
    <mergeCell ref="AB4:AF4"/>
    <mergeCell ref="AJ4:AN4"/>
    <mergeCell ref="T4:X4"/>
  </mergeCells>
  <pageMargins left="0.7" right="0.7" top="0.75" bottom="0.75" header="0.3" footer="0.3"/>
  <pageSetup scale="53" orientation="landscape" horizontalDpi="4294967294" r:id="rId1"/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29"/>
  <sheetViews>
    <sheetView showGridLines="0" zoomScaleNormal="100" workbookViewId="0">
      <selection activeCell="L34" sqref="L34"/>
    </sheetView>
  </sheetViews>
  <sheetFormatPr defaultColWidth="9.140625" defaultRowHeight="14.25" x14ac:dyDescent="0.2"/>
  <cols>
    <col min="1" max="1" width="1.7109375" style="16" customWidth="1"/>
    <col min="2" max="2" width="22.7109375" style="16" customWidth="1"/>
    <col min="3" max="3" width="1.7109375" style="16" customWidth="1"/>
    <col min="4" max="4" width="10.42578125" style="16" customWidth="1"/>
    <col min="5" max="5" width="0.28515625" style="16" customWidth="1"/>
    <col min="6" max="6" width="10.42578125" style="16" customWidth="1"/>
    <col min="7" max="7" width="0.28515625" style="16" customWidth="1"/>
    <col min="8" max="8" width="10.42578125" style="16" customWidth="1"/>
    <col min="9" max="9" width="0.28515625" style="16" customWidth="1"/>
    <col min="10" max="10" width="13.7109375" style="16" customWidth="1"/>
    <col min="11" max="11" width="1.7109375" style="16" customWidth="1"/>
    <col min="12" max="12" width="10.42578125" style="16" customWidth="1"/>
    <col min="13" max="13" width="0.28515625" style="16" customWidth="1"/>
    <col min="14" max="14" width="10.42578125" style="16" customWidth="1"/>
    <col min="15" max="15" width="0.28515625" style="16" customWidth="1"/>
    <col min="16" max="16" width="10.42578125" style="16" customWidth="1"/>
    <col min="17" max="17" width="0.28515625" style="16" customWidth="1"/>
    <col min="18" max="18" width="13.7109375" style="16" customWidth="1"/>
    <col min="19" max="19" width="1.7109375" style="16" customWidth="1"/>
    <col min="20" max="20" width="10.42578125" style="16" customWidth="1"/>
    <col min="21" max="21" width="0.28515625" style="16" customWidth="1"/>
    <col min="22" max="22" width="10.42578125" style="16" customWidth="1"/>
    <col min="23" max="23" width="0.28515625" style="16" customWidth="1"/>
    <col min="24" max="24" width="10.42578125" style="16" customWidth="1"/>
    <col min="25" max="25" width="0.28515625" style="16" customWidth="1"/>
    <col min="26" max="26" width="13.7109375" style="16" customWidth="1"/>
    <col min="27" max="27" width="1.7109375" style="16" customWidth="1"/>
    <col min="28" max="28" width="10.42578125" style="16" customWidth="1"/>
    <col min="29" max="29" width="0.28515625" style="16" customWidth="1"/>
    <col min="30" max="30" width="10.42578125" style="16" customWidth="1"/>
    <col min="31" max="31" width="0.28515625" style="16" customWidth="1"/>
    <col min="32" max="32" width="10.42578125" style="16" customWidth="1"/>
    <col min="33" max="33" width="0.28515625" style="16" customWidth="1"/>
    <col min="34" max="34" width="13.7109375" style="16" customWidth="1"/>
    <col min="35" max="35" width="1.7109375" style="16" customWidth="1"/>
    <col min="36" max="36" width="10.42578125" style="16" customWidth="1"/>
    <col min="37" max="37" width="0.28515625" style="16" customWidth="1"/>
    <col min="38" max="38" width="10.42578125" style="16" customWidth="1"/>
    <col min="39" max="39" width="0.28515625" style="16" customWidth="1"/>
    <col min="40" max="40" width="10.42578125" style="16" customWidth="1"/>
    <col min="41" max="41" width="0.28515625" style="16" customWidth="1"/>
    <col min="42" max="42" width="13.7109375" style="16" customWidth="1"/>
    <col min="43" max="43" width="1.7109375" style="16" customWidth="1"/>
    <col min="44" max="16384" width="9.140625" style="16"/>
  </cols>
  <sheetData>
    <row r="2" spans="1:43" ht="39.75" customHeight="1" x14ac:dyDescent="0.2">
      <c r="B2" s="60" t="s">
        <v>34</v>
      </c>
    </row>
    <row r="3" spans="1:43" ht="20.25" x14ac:dyDescent="0.25">
      <c r="D3" s="13" t="s">
        <v>15</v>
      </c>
      <c r="E3" s="13"/>
      <c r="F3" s="13"/>
      <c r="G3" s="13"/>
      <c r="H3" s="13"/>
      <c r="I3" s="13"/>
      <c r="J3" s="13"/>
      <c r="L3" s="13" t="s">
        <v>14</v>
      </c>
      <c r="M3" s="13"/>
      <c r="N3" s="12"/>
      <c r="O3" s="12"/>
      <c r="P3" s="12"/>
      <c r="Q3" s="12"/>
      <c r="R3" s="12"/>
      <c r="S3" s="17"/>
      <c r="T3" s="61"/>
      <c r="U3" s="61"/>
      <c r="V3" s="61"/>
      <c r="W3" s="61"/>
      <c r="X3" s="61"/>
      <c r="Y3" s="18"/>
      <c r="Z3" s="18"/>
      <c r="AA3" s="17"/>
      <c r="AB3" s="61"/>
      <c r="AC3" s="61"/>
      <c r="AD3" s="61"/>
      <c r="AE3" s="61"/>
      <c r="AF3" s="61"/>
      <c r="AG3" s="18"/>
      <c r="AH3" s="18"/>
      <c r="AJ3" s="61"/>
      <c r="AK3" s="61"/>
      <c r="AL3" s="61"/>
      <c r="AM3" s="61"/>
      <c r="AN3" s="61"/>
      <c r="AO3" s="18"/>
      <c r="AP3" s="18"/>
    </row>
    <row r="4" spans="1:43" s="2" customFormat="1" ht="3" customHeight="1" x14ac:dyDescent="0.2"/>
    <row r="5" spans="1:43" ht="15.75" x14ac:dyDescent="0.25">
      <c r="A5" s="19"/>
      <c r="D5" s="14" t="s">
        <v>0</v>
      </c>
      <c r="E5" s="3"/>
      <c r="F5" s="14" t="s">
        <v>1</v>
      </c>
      <c r="G5" s="3"/>
      <c r="H5" s="14" t="s">
        <v>2</v>
      </c>
      <c r="I5" s="3"/>
      <c r="J5" s="14" t="s">
        <v>31</v>
      </c>
      <c r="K5" s="26"/>
      <c r="L5" s="14" t="s">
        <v>0</v>
      </c>
      <c r="M5" s="3"/>
      <c r="N5" s="14" t="s">
        <v>1</v>
      </c>
      <c r="O5" s="3"/>
      <c r="P5" s="14" t="s">
        <v>2</v>
      </c>
      <c r="Q5" s="3"/>
      <c r="R5" s="14" t="s">
        <v>31</v>
      </c>
      <c r="S5" s="17"/>
      <c r="T5" s="18"/>
      <c r="U5" s="18"/>
      <c r="V5" s="18"/>
      <c r="W5" s="18"/>
      <c r="X5" s="18"/>
      <c r="Y5" s="18"/>
      <c r="Z5" s="18"/>
      <c r="AA5" s="17"/>
      <c r="AB5" s="18"/>
      <c r="AC5" s="18"/>
      <c r="AD5" s="18"/>
      <c r="AE5" s="18"/>
      <c r="AF5" s="18"/>
      <c r="AG5" s="18"/>
      <c r="AH5" s="18"/>
      <c r="AJ5" s="18"/>
      <c r="AK5" s="18"/>
      <c r="AL5" s="18"/>
      <c r="AM5" s="18"/>
      <c r="AN5" s="18"/>
      <c r="AO5" s="18"/>
      <c r="AP5" s="18"/>
    </row>
    <row r="6" spans="1:43" s="20" customFormat="1" ht="6" customHeight="1" x14ac:dyDescent="0.2">
      <c r="D6" s="21"/>
      <c r="E6" s="2"/>
      <c r="F6" s="21"/>
      <c r="G6" s="2"/>
      <c r="H6" s="21"/>
      <c r="I6" s="2"/>
      <c r="J6" s="21"/>
      <c r="L6" s="21"/>
      <c r="M6" s="2"/>
      <c r="N6" s="21"/>
      <c r="O6" s="2"/>
      <c r="P6" s="21"/>
      <c r="Q6" s="2"/>
      <c r="R6" s="21"/>
      <c r="S6" s="17"/>
      <c r="T6" s="22"/>
      <c r="U6" s="22"/>
      <c r="V6" s="22"/>
      <c r="W6" s="22"/>
      <c r="X6" s="22"/>
      <c r="Y6" s="22"/>
      <c r="Z6" s="22"/>
      <c r="AA6" s="17"/>
      <c r="AB6" s="22"/>
      <c r="AC6" s="22"/>
      <c r="AD6" s="22"/>
      <c r="AE6" s="22"/>
      <c r="AF6" s="22"/>
      <c r="AG6" s="22"/>
      <c r="AH6" s="22"/>
      <c r="AJ6" s="22"/>
      <c r="AK6" s="22"/>
      <c r="AL6" s="22"/>
      <c r="AM6" s="22"/>
      <c r="AN6" s="22"/>
      <c r="AO6" s="22"/>
      <c r="AP6" s="22"/>
    </row>
    <row r="7" spans="1:43" ht="18.75" customHeight="1" x14ac:dyDescent="0.2">
      <c r="B7" s="26" t="s">
        <v>4</v>
      </c>
      <c r="C7" s="26"/>
      <c r="D7" s="25">
        <v>0.13</v>
      </c>
      <c r="E7" s="3"/>
      <c r="F7" s="25">
        <v>7.0000000000000007E-2</v>
      </c>
      <c r="G7" s="3"/>
      <c r="H7" s="25">
        <v>0.28000000000000003</v>
      </c>
      <c r="I7" s="3"/>
      <c r="J7" s="25">
        <v>0.19</v>
      </c>
      <c r="K7" s="27"/>
      <c r="L7" s="25">
        <v>0.49</v>
      </c>
      <c r="M7" s="3"/>
      <c r="N7" s="25">
        <v>0.28999999999999998</v>
      </c>
      <c r="O7" s="3"/>
      <c r="P7" s="25">
        <v>0.31</v>
      </c>
      <c r="Q7" s="3"/>
      <c r="R7" s="25">
        <v>0.36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4"/>
      <c r="AJ7" s="23"/>
      <c r="AK7" s="23"/>
      <c r="AL7" s="23"/>
      <c r="AM7" s="23"/>
      <c r="AN7" s="23"/>
      <c r="AO7" s="23"/>
      <c r="AP7" s="23"/>
      <c r="AQ7" s="24"/>
    </row>
    <row r="8" spans="1:43" ht="18.75" customHeight="1" x14ac:dyDescent="0.2">
      <c r="B8" s="26" t="s">
        <v>24</v>
      </c>
      <c r="C8" s="26"/>
      <c r="D8" s="25">
        <v>0</v>
      </c>
      <c r="E8" s="3"/>
      <c r="F8" s="25">
        <v>-0.03</v>
      </c>
      <c r="G8" s="3"/>
      <c r="H8" s="25">
        <v>0</v>
      </c>
      <c r="I8" s="3"/>
      <c r="J8" s="25">
        <v>-0.01</v>
      </c>
      <c r="K8" s="27"/>
      <c r="L8" s="25">
        <v>0</v>
      </c>
      <c r="M8" s="3"/>
      <c r="N8" s="25">
        <v>-0.08</v>
      </c>
      <c r="O8" s="3"/>
      <c r="P8" s="25">
        <v>0.01</v>
      </c>
      <c r="Q8" s="3"/>
      <c r="R8" s="25">
        <v>-0.02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4"/>
      <c r="AJ8" s="23"/>
      <c r="AK8" s="23"/>
      <c r="AL8" s="23"/>
      <c r="AM8" s="23"/>
      <c r="AN8" s="23"/>
      <c r="AO8" s="23"/>
      <c r="AP8" s="23"/>
      <c r="AQ8" s="24"/>
    </row>
    <row r="9" spans="1:43" ht="18.75" customHeight="1" x14ac:dyDescent="0.2">
      <c r="B9" s="26" t="s">
        <v>6</v>
      </c>
      <c r="C9" s="26"/>
      <c r="D9" s="25">
        <v>0.05</v>
      </c>
      <c r="E9" s="3"/>
      <c r="F9" s="25">
        <v>0.02</v>
      </c>
      <c r="G9" s="3"/>
      <c r="H9" s="25">
        <v>0.03</v>
      </c>
      <c r="I9" s="3"/>
      <c r="J9" s="25">
        <v>0.04</v>
      </c>
      <c r="K9" s="27"/>
      <c r="L9" s="25">
        <v>0.08</v>
      </c>
      <c r="M9" s="3"/>
      <c r="N9" s="25">
        <v>0.04</v>
      </c>
      <c r="O9" s="3"/>
      <c r="P9" s="25">
        <v>0.03</v>
      </c>
      <c r="Q9" s="3"/>
      <c r="R9" s="25">
        <v>0.04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4"/>
      <c r="AJ9" s="23"/>
      <c r="AK9" s="23"/>
      <c r="AL9" s="23"/>
      <c r="AM9" s="23"/>
      <c r="AN9" s="23"/>
      <c r="AO9" s="23"/>
      <c r="AP9" s="23"/>
      <c r="AQ9" s="24"/>
    </row>
    <row r="10" spans="1:43" ht="18.75" customHeight="1" thickBot="1" x14ac:dyDescent="0.3">
      <c r="B10" s="28" t="s">
        <v>7</v>
      </c>
      <c r="C10" s="28"/>
      <c r="D10" s="29">
        <v>0.18</v>
      </c>
      <c r="E10" s="1"/>
      <c r="F10" s="29">
        <v>0.06</v>
      </c>
      <c r="G10" s="1"/>
      <c r="H10" s="29">
        <v>0.31</v>
      </c>
      <c r="I10" s="1"/>
      <c r="J10" s="29">
        <v>0.22</v>
      </c>
      <c r="K10" s="30"/>
      <c r="L10" s="29">
        <v>0.56999999999999995</v>
      </c>
      <c r="M10" s="1"/>
      <c r="N10" s="29">
        <v>0.25</v>
      </c>
      <c r="O10" s="1"/>
      <c r="P10" s="29">
        <v>0.35</v>
      </c>
      <c r="Q10" s="1"/>
      <c r="R10" s="29">
        <v>0.38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4"/>
      <c r="AJ10" s="23"/>
      <c r="AK10" s="23"/>
      <c r="AL10" s="23"/>
      <c r="AM10" s="23"/>
      <c r="AN10" s="23"/>
      <c r="AO10" s="23"/>
      <c r="AP10" s="23"/>
      <c r="AQ10" s="24"/>
    </row>
    <row r="11" spans="1:43" ht="15" thickTop="1" x14ac:dyDescent="0.2">
      <c r="D11" s="24"/>
      <c r="E11" s="2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43" ht="20.25" x14ac:dyDescent="0.2">
      <c r="D12" s="13" t="s">
        <v>19</v>
      </c>
      <c r="E12" s="13"/>
      <c r="F12" s="12"/>
      <c r="G12" s="12"/>
      <c r="H12" s="12"/>
      <c r="I12" s="12"/>
      <c r="J12" s="12"/>
      <c r="L12" s="13" t="s">
        <v>18</v>
      </c>
      <c r="M12" s="13"/>
      <c r="N12" s="12"/>
      <c r="O12" s="12"/>
      <c r="P12" s="12"/>
      <c r="Q12" s="12"/>
      <c r="R12" s="12"/>
      <c r="T12" s="13" t="s">
        <v>17</v>
      </c>
      <c r="U12" s="13"/>
      <c r="V12" s="12"/>
      <c r="W12" s="12"/>
      <c r="X12" s="12"/>
      <c r="Y12" s="12"/>
      <c r="Z12" s="12"/>
      <c r="AB12" s="13" t="s">
        <v>16</v>
      </c>
      <c r="AC12" s="13"/>
      <c r="AD12" s="12"/>
      <c r="AE12" s="12"/>
      <c r="AF12" s="12"/>
      <c r="AG12" s="12"/>
      <c r="AH12" s="12"/>
      <c r="AJ12" s="13">
        <v>2020</v>
      </c>
      <c r="AK12" s="13"/>
      <c r="AL12" s="12"/>
      <c r="AM12" s="12"/>
      <c r="AN12" s="12"/>
      <c r="AO12" s="12"/>
      <c r="AP12" s="12"/>
    </row>
    <row r="13" spans="1:43" s="2" customFormat="1" ht="3" customHeight="1" x14ac:dyDescent="0.2"/>
    <row r="14" spans="1:43" ht="15.75" x14ac:dyDescent="0.25">
      <c r="A14" s="19"/>
      <c r="D14" s="14" t="s">
        <v>0</v>
      </c>
      <c r="E14" s="3"/>
      <c r="F14" s="14" t="s">
        <v>1</v>
      </c>
      <c r="G14" s="3"/>
      <c r="H14" s="14" t="s">
        <v>2</v>
      </c>
      <c r="I14" s="3"/>
      <c r="J14" s="14" t="s">
        <v>31</v>
      </c>
      <c r="K14" s="26"/>
      <c r="L14" s="14" t="s">
        <v>0</v>
      </c>
      <c r="M14" s="3"/>
      <c r="N14" s="14" t="s">
        <v>1</v>
      </c>
      <c r="O14" s="3"/>
      <c r="P14" s="14" t="s">
        <v>2</v>
      </c>
      <c r="Q14" s="3"/>
      <c r="R14" s="14" t="s">
        <v>31</v>
      </c>
      <c r="S14" s="26"/>
      <c r="T14" s="14" t="s">
        <v>0</v>
      </c>
      <c r="U14" s="3"/>
      <c r="V14" s="14" t="s">
        <v>1</v>
      </c>
      <c r="W14" s="3"/>
      <c r="X14" s="14" t="s">
        <v>2</v>
      </c>
      <c r="Y14" s="3"/>
      <c r="Z14" s="14" t="s">
        <v>31</v>
      </c>
      <c r="AA14" s="26"/>
      <c r="AB14" s="14" t="s">
        <v>0</v>
      </c>
      <c r="AC14" s="3"/>
      <c r="AD14" s="14" t="s">
        <v>1</v>
      </c>
      <c r="AE14" s="3"/>
      <c r="AF14" s="14" t="s">
        <v>2</v>
      </c>
      <c r="AG14" s="3"/>
      <c r="AH14" s="14" t="s">
        <v>31</v>
      </c>
      <c r="AI14" s="26"/>
      <c r="AJ14" s="14" t="s">
        <v>0</v>
      </c>
      <c r="AK14" s="3"/>
      <c r="AL14" s="14" t="s">
        <v>1</v>
      </c>
      <c r="AM14" s="3"/>
      <c r="AN14" s="14" t="s">
        <v>2</v>
      </c>
      <c r="AO14" s="3"/>
      <c r="AP14" s="14" t="s">
        <v>31</v>
      </c>
    </row>
    <row r="15" spans="1:43" s="20" customFormat="1" ht="6" customHeight="1" x14ac:dyDescent="0.2">
      <c r="D15" s="21"/>
      <c r="E15" s="2"/>
      <c r="F15" s="21"/>
      <c r="G15" s="2"/>
      <c r="H15" s="21"/>
      <c r="I15" s="2"/>
      <c r="J15" s="21"/>
      <c r="L15" s="21"/>
      <c r="M15" s="2"/>
      <c r="N15" s="21"/>
      <c r="O15" s="2"/>
      <c r="P15" s="21"/>
      <c r="Q15" s="2"/>
      <c r="R15" s="21"/>
      <c r="T15" s="21"/>
      <c r="U15" s="2"/>
      <c r="V15" s="21"/>
      <c r="W15" s="2"/>
      <c r="X15" s="21"/>
      <c r="Y15" s="2"/>
      <c r="Z15" s="21"/>
      <c r="AB15" s="21"/>
      <c r="AC15" s="2"/>
      <c r="AD15" s="21"/>
      <c r="AE15" s="2"/>
      <c r="AF15" s="21"/>
      <c r="AG15" s="2"/>
      <c r="AH15" s="21"/>
      <c r="AJ15" s="21"/>
      <c r="AK15" s="2"/>
      <c r="AL15" s="21"/>
      <c r="AM15" s="2"/>
      <c r="AN15" s="21"/>
      <c r="AO15" s="2"/>
      <c r="AP15" s="21"/>
    </row>
    <row r="16" spans="1:43" ht="18.75" customHeight="1" x14ac:dyDescent="0.2">
      <c r="B16" s="26" t="s">
        <v>4</v>
      </c>
      <c r="C16" s="26"/>
      <c r="D16" s="25">
        <v>-0.19</v>
      </c>
      <c r="E16" s="3"/>
      <c r="F16" s="25">
        <v>-0.06</v>
      </c>
      <c r="G16" s="3"/>
      <c r="H16" s="25">
        <v>-0.01</v>
      </c>
      <c r="I16" s="3"/>
      <c r="J16" s="25">
        <v>-0.08</v>
      </c>
      <c r="K16" s="27"/>
      <c r="L16" s="25">
        <v>-0.32</v>
      </c>
      <c r="M16" s="3"/>
      <c r="N16" s="25">
        <v>-0.16</v>
      </c>
      <c r="O16" s="3"/>
      <c r="P16" s="25">
        <v>-0.03</v>
      </c>
      <c r="Q16" s="3"/>
      <c r="R16" s="25">
        <v>-0.15</v>
      </c>
      <c r="S16" s="27"/>
      <c r="T16" s="25">
        <v>-0.03</v>
      </c>
      <c r="U16" s="3"/>
      <c r="V16" s="25">
        <v>-0.12</v>
      </c>
      <c r="W16" s="3"/>
      <c r="X16" s="25">
        <v>0.23</v>
      </c>
      <c r="Y16" s="3"/>
      <c r="Z16" s="25">
        <v>0.08</v>
      </c>
      <c r="AA16" s="27"/>
      <c r="AB16" s="25">
        <v>0.05</v>
      </c>
      <c r="AC16" s="3"/>
      <c r="AD16" s="25">
        <v>-0.1</v>
      </c>
      <c r="AE16" s="3"/>
      <c r="AF16" s="25">
        <v>0.26</v>
      </c>
      <c r="AG16" s="3"/>
      <c r="AH16" s="25">
        <v>0.11</v>
      </c>
      <c r="AI16" s="31"/>
      <c r="AJ16" s="25">
        <v>-0.12</v>
      </c>
      <c r="AK16" s="3"/>
      <c r="AL16" s="25">
        <v>-0.1</v>
      </c>
      <c r="AM16" s="3"/>
      <c r="AN16" s="25">
        <v>0.11</v>
      </c>
      <c r="AO16" s="3"/>
      <c r="AP16" s="25">
        <v>-0.01</v>
      </c>
      <c r="AQ16" s="24"/>
    </row>
    <row r="17" spans="1:43" ht="18.75" customHeight="1" x14ac:dyDescent="0.2">
      <c r="B17" s="26" t="s">
        <v>5</v>
      </c>
      <c r="C17" s="26"/>
      <c r="D17" s="25">
        <v>0</v>
      </c>
      <c r="E17" s="3"/>
      <c r="F17" s="25">
        <v>6.0000000000000005E-2</v>
      </c>
      <c r="G17" s="3"/>
      <c r="H17" s="25">
        <v>0</v>
      </c>
      <c r="I17" s="3"/>
      <c r="J17" s="25">
        <v>0.01</v>
      </c>
      <c r="K17" s="27"/>
      <c r="L17" s="25">
        <v>0</v>
      </c>
      <c r="M17" s="3"/>
      <c r="N17" s="25">
        <v>0.08</v>
      </c>
      <c r="O17" s="3"/>
      <c r="P17" s="25">
        <v>0</v>
      </c>
      <c r="Q17" s="3"/>
      <c r="R17" s="25">
        <v>0.02</v>
      </c>
      <c r="S17" s="27"/>
      <c r="T17" s="25">
        <v>0</v>
      </c>
      <c r="U17" s="3"/>
      <c r="V17" s="25">
        <v>0.05</v>
      </c>
      <c r="W17" s="3"/>
      <c r="X17" s="25">
        <v>0</v>
      </c>
      <c r="Y17" s="3"/>
      <c r="Z17" s="25">
        <v>0.01</v>
      </c>
      <c r="AA17" s="27"/>
      <c r="AB17" s="25">
        <v>0</v>
      </c>
      <c r="AC17" s="3"/>
      <c r="AD17" s="25">
        <v>0.03</v>
      </c>
      <c r="AE17" s="3"/>
      <c r="AF17" s="25">
        <v>0</v>
      </c>
      <c r="AG17" s="3"/>
      <c r="AH17" s="25">
        <v>0.01</v>
      </c>
      <c r="AI17" s="31"/>
      <c r="AJ17" s="25">
        <v>0</v>
      </c>
      <c r="AK17" s="3"/>
      <c r="AL17" s="25">
        <v>0.05</v>
      </c>
      <c r="AM17" s="3"/>
      <c r="AN17" s="25">
        <v>0</v>
      </c>
      <c r="AO17" s="3"/>
      <c r="AP17" s="25">
        <v>0.01</v>
      </c>
      <c r="AQ17" s="24"/>
    </row>
    <row r="18" spans="1:43" ht="18.75" customHeight="1" x14ac:dyDescent="0.2">
      <c r="B18" s="26" t="s">
        <v>6</v>
      </c>
      <c r="C18" s="26"/>
      <c r="D18" s="25">
        <v>-0.01</v>
      </c>
      <c r="E18" s="3"/>
      <c r="F18" s="25">
        <v>-0.01</v>
      </c>
      <c r="G18" s="3"/>
      <c r="H18" s="25">
        <v>-0.01</v>
      </c>
      <c r="I18" s="3"/>
      <c r="J18" s="25">
        <v>-0.01</v>
      </c>
      <c r="K18" s="27"/>
      <c r="L18" s="25">
        <v>-0.01</v>
      </c>
      <c r="M18" s="3"/>
      <c r="N18" s="25">
        <v>-0.01</v>
      </c>
      <c r="O18" s="3"/>
      <c r="P18" s="25">
        <v>-0.01</v>
      </c>
      <c r="Q18" s="3"/>
      <c r="R18" s="25">
        <v>-0.01</v>
      </c>
      <c r="S18" s="27"/>
      <c r="T18" s="25">
        <v>0.02</v>
      </c>
      <c r="U18" s="3"/>
      <c r="V18" s="25">
        <v>0.01</v>
      </c>
      <c r="W18" s="3"/>
      <c r="X18" s="25">
        <v>0.01</v>
      </c>
      <c r="Y18" s="3"/>
      <c r="Z18" s="25">
        <v>0.01</v>
      </c>
      <c r="AA18" s="27"/>
      <c r="AB18" s="25">
        <v>0.04</v>
      </c>
      <c r="AC18" s="3"/>
      <c r="AD18" s="25">
        <v>0.01</v>
      </c>
      <c r="AE18" s="3"/>
      <c r="AF18" s="25">
        <v>0.02</v>
      </c>
      <c r="AG18" s="3"/>
      <c r="AH18" s="25">
        <v>0.02</v>
      </c>
      <c r="AI18" s="31"/>
      <c r="AJ18" s="25">
        <v>0.01</v>
      </c>
      <c r="AK18" s="3"/>
      <c r="AL18" s="25">
        <v>0</v>
      </c>
      <c r="AM18" s="3"/>
      <c r="AN18" s="25">
        <v>0</v>
      </c>
      <c r="AO18" s="3"/>
      <c r="AP18" s="25">
        <v>0</v>
      </c>
      <c r="AQ18" s="24"/>
    </row>
    <row r="19" spans="1:43" ht="18.75" customHeight="1" thickBot="1" x14ac:dyDescent="0.3">
      <c r="B19" s="28" t="s">
        <v>7</v>
      </c>
      <c r="C19" s="28"/>
      <c r="D19" s="29">
        <v>-0.2</v>
      </c>
      <c r="E19" s="1"/>
      <c r="F19" s="29">
        <v>-0.01</v>
      </c>
      <c r="G19" s="1"/>
      <c r="H19" s="29">
        <v>-0.02</v>
      </c>
      <c r="I19" s="1"/>
      <c r="J19" s="29">
        <v>-0.08</v>
      </c>
      <c r="K19" s="30"/>
      <c r="L19" s="29">
        <v>-0.33</v>
      </c>
      <c r="M19" s="1"/>
      <c r="N19" s="29">
        <v>-0.09</v>
      </c>
      <c r="O19" s="1"/>
      <c r="P19" s="29">
        <v>-0.04</v>
      </c>
      <c r="Q19" s="1"/>
      <c r="R19" s="29">
        <v>-0.14000000000000001</v>
      </c>
      <c r="S19" s="30"/>
      <c r="T19" s="29">
        <v>-0.01</v>
      </c>
      <c r="U19" s="1"/>
      <c r="V19" s="29">
        <v>-0.06</v>
      </c>
      <c r="W19" s="1"/>
      <c r="X19" s="29">
        <v>0.24</v>
      </c>
      <c r="Y19" s="1"/>
      <c r="Z19" s="29">
        <v>0.1</v>
      </c>
      <c r="AA19" s="30"/>
      <c r="AB19" s="29">
        <v>0.09</v>
      </c>
      <c r="AC19" s="1"/>
      <c r="AD19" s="29">
        <v>-0.06</v>
      </c>
      <c r="AE19" s="1"/>
      <c r="AF19" s="29">
        <v>0.28000000000000003</v>
      </c>
      <c r="AG19" s="1"/>
      <c r="AH19" s="29">
        <v>0.14000000000000001</v>
      </c>
      <c r="AI19" s="32"/>
      <c r="AJ19" s="29">
        <v>-0.11</v>
      </c>
      <c r="AK19" s="1"/>
      <c r="AL19" s="29">
        <v>-0.05</v>
      </c>
      <c r="AM19" s="1"/>
      <c r="AN19" s="29">
        <v>0.11</v>
      </c>
      <c r="AO19" s="1"/>
      <c r="AP19" s="29">
        <v>0</v>
      </c>
      <c r="AQ19" s="24"/>
    </row>
    <row r="20" spans="1:43" ht="15" thickTop="1" x14ac:dyDescent="0.2">
      <c r="I20" s="2"/>
      <c r="Q20" s="2"/>
      <c r="AC20" s="2"/>
      <c r="AK20" s="2"/>
    </row>
    <row r="21" spans="1:43" ht="20.25" x14ac:dyDescent="0.2">
      <c r="D21" s="13" t="s">
        <v>23</v>
      </c>
      <c r="E21" s="13"/>
      <c r="F21" s="12"/>
      <c r="G21" s="12"/>
      <c r="H21" s="12"/>
      <c r="I21" s="12"/>
      <c r="J21" s="12"/>
      <c r="L21" s="13" t="s">
        <v>22</v>
      </c>
      <c r="M21" s="13"/>
      <c r="N21" s="12"/>
      <c r="O21" s="12"/>
      <c r="P21" s="12"/>
      <c r="Q21" s="12"/>
      <c r="R21" s="12"/>
      <c r="T21" s="13" t="s">
        <v>21</v>
      </c>
      <c r="U21" s="13"/>
      <c r="V21" s="12"/>
      <c r="W21" s="12"/>
      <c r="X21" s="12"/>
      <c r="Y21" s="12"/>
      <c r="Z21" s="12"/>
      <c r="AB21" s="13" t="s">
        <v>20</v>
      </c>
      <c r="AC21" s="13"/>
      <c r="AD21" s="12"/>
      <c r="AE21" s="12"/>
      <c r="AF21" s="12"/>
      <c r="AG21" s="12"/>
      <c r="AH21" s="12"/>
      <c r="AJ21" s="13">
        <v>2019</v>
      </c>
      <c r="AK21" s="13"/>
      <c r="AL21" s="12"/>
      <c r="AM21" s="12"/>
      <c r="AN21" s="12"/>
      <c r="AO21" s="12"/>
      <c r="AP21" s="12"/>
    </row>
    <row r="22" spans="1:43" s="2" customFormat="1" ht="3" customHeight="1" x14ac:dyDescent="0.2"/>
    <row r="23" spans="1:43" ht="15.75" x14ac:dyDescent="0.25">
      <c r="A23" s="19"/>
      <c r="D23" s="14" t="s">
        <v>0</v>
      </c>
      <c r="E23" s="3"/>
      <c r="F23" s="14" t="s">
        <v>1</v>
      </c>
      <c r="G23" s="3"/>
      <c r="H23" s="14" t="s">
        <v>2</v>
      </c>
      <c r="I23" s="3"/>
      <c r="J23" s="14" t="s">
        <v>31</v>
      </c>
      <c r="K23" s="26"/>
      <c r="L23" s="14" t="s">
        <v>0</v>
      </c>
      <c r="M23" s="3"/>
      <c r="N23" s="14" t="s">
        <v>1</v>
      </c>
      <c r="O23" s="3"/>
      <c r="P23" s="14" t="s">
        <v>2</v>
      </c>
      <c r="Q23" s="3"/>
      <c r="R23" s="14" t="s">
        <v>31</v>
      </c>
      <c r="S23" s="26"/>
      <c r="T23" s="14" t="s">
        <v>0</v>
      </c>
      <c r="U23" s="3"/>
      <c r="V23" s="14" t="s">
        <v>1</v>
      </c>
      <c r="W23" s="3"/>
      <c r="X23" s="14" t="s">
        <v>2</v>
      </c>
      <c r="Y23" s="3"/>
      <c r="Z23" s="14" t="s">
        <v>31</v>
      </c>
      <c r="AA23" s="26"/>
      <c r="AB23" s="14" t="s">
        <v>0</v>
      </c>
      <c r="AC23" s="3"/>
      <c r="AD23" s="14" t="s">
        <v>1</v>
      </c>
      <c r="AE23" s="3"/>
      <c r="AF23" s="14" t="s">
        <v>2</v>
      </c>
      <c r="AG23" s="3"/>
      <c r="AH23" s="14" t="s">
        <v>31</v>
      </c>
      <c r="AI23" s="26"/>
      <c r="AJ23" s="14" t="s">
        <v>0</v>
      </c>
      <c r="AK23" s="3"/>
      <c r="AL23" s="14" t="s">
        <v>1</v>
      </c>
      <c r="AM23" s="3"/>
      <c r="AN23" s="14" t="s">
        <v>2</v>
      </c>
      <c r="AO23" s="3"/>
      <c r="AP23" s="14" t="s">
        <v>31</v>
      </c>
    </row>
    <row r="24" spans="1:43" s="20" customFormat="1" ht="6" customHeight="1" x14ac:dyDescent="0.2">
      <c r="B24" s="33"/>
      <c r="C24" s="33"/>
      <c r="D24" s="34"/>
      <c r="E24" s="3"/>
      <c r="F24" s="34"/>
      <c r="G24" s="3"/>
      <c r="H24" s="34"/>
      <c r="I24" s="3"/>
      <c r="J24" s="34"/>
      <c r="K24" s="33"/>
      <c r="L24" s="34"/>
      <c r="M24" s="3"/>
      <c r="N24" s="34"/>
      <c r="O24" s="3"/>
      <c r="P24" s="34"/>
      <c r="Q24" s="3"/>
      <c r="R24" s="34"/>
      <c r="S24" s="33"/>
      <c r="T24" s="34"/>
      <c r="U24" s="3"/>
      <c r="V24" s="34"/>
      <c r="W24" s="3"/>
      <c r="X24" s="34"/>
      <c r="Y24" s="3"/>
      <c r="Z24" s="34"/>
      <c r="AA24" s="33"/>
      <c r="AB24" s="34"/>
      <c r="AC24" s="3"/>
      <c r="AD24" s="34"/>
      <c r="AE24" s="3"/>
      <c r="AF24" s="34"/>
      <c r="AG24" s="3"/>
      <c r="AH24" s="34"/>
      <c r="AI24" s="33"/>
      <c r="AJ24" s="34"/>
      <c r="AK24" s="3"/>
      <c r="AL24" s="34"/>
      <c r="AM24" s="3"/>
      <c r="AN24" s="34"/>
      <c r="AO24" s="3"/>
      <c r="AP24" s="34"/>
    </row>
    <row r="25" spans="1:43" ht="18.75" customHeight="1" x14ac:dyDescent="0.2">
      <c r="B25" s="26" t="s">
        <v>4</v>
      </c>
      <c r="C25" s="26"/>
      <c r="D25" s="25">
        <v>-0.01</v>
      </c>
      <c r="E25" s="3"/>
      <c r="F25" s="25">
        <v>0.11</v>
      </c>
      <c r="G25" s="3"/>
      <c r="H25" s="25">
        <v>0.01</v>
      </c>
      <c r="I25" s="3"/>
      <c r="J25" s="25">
        <v>0.03</v>
      </c>
      <c r="K25" s="27"/>
      <c r="L25" s="25">
        <v>0.04</v>
      </c>
      <c r="M25" s="3"/>
      <c r="N25" s="25">
        <v>0.01</v>
      </c>
      <c r="O25" s="3"/>
      <c r="P25" s="25">
        <v>0.03</v>
      </c>
      <c r="Q25" s="3"/>
      <c r="R25" s="25">
        <v>0.03</v>
      </c>
      <c r="S25" s="27"/>
      <c r="T25" s="25">
        <v>-0.11</v>
      </c>
      <c r="U25" s="3"/>
      <c r="V25" s="25">
        <v>-0.03</v>
      </c>
      <c r="W25" s="3"/>
      <c r="X25" s="25">
        <v>1.9999999999999997E-2</v>
      </c>
      <c r="Y25" s="3"/>
      <c r="Z25" s="25">
        <v>-0.04</v>
      </c>
      <c r="AA25" s="27"/>
      <c r="AB25" s="25">
        <v>-0.02</v>
      </c>
      <c r="AC25" s="3"/>
      <c r="AD25" s="25">
        <v>-0.04</v>
      </c>
      <c r="AE25" s="3"/>
      <c r="AF25" s="25">
        <v>0.06</v>
      </c>
      <c r="AG25" s="3"/>
      <c r="AH25" s="25">
        <v>0.01</v>
      </c>
      <c r="AI25" s="31"/>
      <c r="AJ25" s="25">
        <v>-0.02</v>
      </c>
      <c r="AK25" s="3"/>
      <c r="AL25" s="25">
        <v>0.01</v>
      </c>
      <c r="AM25" s="3"/>
      <c r="AN25" s="25">
        <v>0.03</v>
      </c>
      <c r="AO25" s="3"/>
      <c r="AP25" s="25">
        <v>0.01</v>
      </c>
      <c r="AQ25" s="24"/>
    </row>
    <row r="26" spans="1:43" ht="18.75" customHeight="1" x14ac:dyDescent="0.2">
      <c r="B26" s="26" t="s">
        <v>5</v>
      </c>
      <c r="C26" s="26"/>
      <c r="D26" s="25">
        <v>0</v>
      </c>
      <c r="E26" s="3"/>
      <c r="F26" s="25">
        <v>0</v>
      </c>
      <c r="G26" s="3"/>
      <c r="H26" s="25">
        <v>0</v>
      </c>
      <c r="I26" s="3"/>
      <c r="J26" s="25">
        <v>0</v>
      </c>
      <c r="K26" s="27"/>
      <c r="L26" s="25">
        <v>0</v>
      </c>
      <c r="M26" s="3"/>
      <c r="N26" s="25">
        <v>0</v>
      </c>
      <c r="O26" s="3"/>
      <c r="P26" s="25">
        <v>0</v>
      </c>
      <c r="Q26" s="3"/>
      <c r="R26" s="25">
        <v>0</v>
      </c>
      <c r="S26" s="27"/>
      <c r="T26" s="25">
        <v>0</v>
      </c>
      <c r="U26" s="3"/>
      <c r="V26" s="25">
        <v>0.03</v>
      </c>
      <c r="W26" s="3"/>
      <c r="X26" s="25">
        <v>0</v>
      </c>
      <c r="Y26" s="3"/>
      <c r="Z26" s="25">
        <v>0.01</v>
      </c>
      <c r="AA26" s="27"/>
      <c r="AB26" s="25">
        <v>0</v>
      </c>
      <c r="AC26" s="3"/>
      <c r="AD26" s="25">
        <v>0.05</v>
      </c>
      <c r="AE26" s="3"/>
      <c r="AF26" s="25">
        <v>0</v>
      </c>
      <c r="AG26" s="3"/>
      <c r="AH26" s="25">
        <v>0.01</v>
      </c>
      <c r="AI26" s="31"/>
      <c r="AJ26" s="25">
        <v>0</v>
      </c>
      <c r="AK26" s="3"/>
      <c r="AL26" s="25">
        <v>0.02</v>
      </c>
      <c r="AM26" s="3"/>
      <c r="AN26" s="25">
        <v>0</v>
      </c>
      <c r="AO26" s="3"/>
      <c r="AP26" s="25">
        <v>0.01</v>
      </c>
      <c r="AQ26" s="24"/>
    </row>
    <row r="27" spans="1:43" ht="18.75" customHeight="1" x14ac:dyDescent="0.2">
      <c r="B27" s="26" t="s">
        <v>6</v>
      </c>
      <c r="C27" s="26"/>
      <c r="D27" s="25">
        <v>-0.04</v>
      </c>
      <c r="E27" s="3"/>
      <c r="F27" s="25">
        <v>-0.02</v>
      </c>
      <c r="G27" s="3"/>
      <c r="H27" s="25">
        <v>-0.02</v>
      </c>
      <c r="I27" s="3"/>
      <c r="J27" s="25">
        <v>-0.03</v>
      </c>
      <c r="K27" s="27"/>
      <c r="L27" s="25">
        <v>-0.04</v>
      </c>
      <c r="M27" s="3"/>
      <c r="N27" s="25">
        <v>-0.01</v>
      </c>
      <c r="O27" s="3"/>
      <c r="P27" s="25">
        <v>-0.01</v>
      </c>
      <c r="Q27" s="3"/>
      <c r="R27" s="25">
        <v>-0.02</v>
      </c>
      <c r="S27" s="27"/>
      <c r="T27" s="25">
        <v>-0.02</v>
      </c>
      <c r="U27" s="3"/>
      <c r="V27" s="25">
        <v>-0.01</v>
      </c>
      <c r="W27" s="3"/>
      <c r="X27" s="25">
        <v>-0.01</v>
      </c>
      <c r="Y27" s="3"/>
      <c r="Z27" s="25">
        <v>-0.01</v>
      </c>
      <c r="AA27" s="27"/>
      <c r="AB27" s="25">
        <v>-0.01</v>
      </c>
      <c r="AC27" s="3"/>
      <c r="AD27" s="25">
        <v>0</v>
      </c>
      <c r="AE27" s="3"/>
      <c r="AF27" s="25">
        <v>-0.01</v>
      </c>
      <c r="AG27" s="3"/>
      <c r="AH27" s="25">
        <v>-0.01</v>
      </c>
      <c r="AI27" s="31"/>
      <c r="AJ27" s="25">
        <v>-0.03</v>
      </c>
      <c r="AK27" s="3"/>
      <c r="AL27" s="25">
        <v>-0.01</v>
      </c>
      <c r="AM27" s="3"/>
      <c r="AN27" s="25">
        <v>-0.01</v>
      </c>
      <c r="AO27" s="3"/>
      <c r="AP27" s="25">
        <v>-0.02</v>
      </c>
      <c r="AQ27" s="24"/>
    </row>
    <row r="28" spans="1:43" ht="18.75" customHeight="1" thickBot="1" x14ac:dyDescent="0.3">
      <c r="B28" s="28" t="s">
        <v>7</v>
      </c>
      <c r="C28" s="28"/>
      <c r="D28" s="29">
        <v>-0.05</v>
      </c>
      <c r="E28" s="1"/>
      <c r="F28" s="29">
        <v>0.09</v>
      </c>
      <c r="G28" s="1"/>
      <c r="H28" s="29">
        <v>-0.01</v>
      </c>
      <c r="I28" s="1"/>
      <c r="J28" s="29">
        <v>0</v>
      </c>
      <c r="K28" s="30"/>
      <c r="L28" s="29">
        <v>0</v>
      </c>
      <c r="M28" s="1"/>
      <c r="N28" s="29">
        <v>0</v>
      </c>
      <c r="O28" s="1"/>
      <c r="P28" s="29">
        <v>0.02</v>
      </c>
      <c r="Q28" s="1"/>
      <c r="R28" s="29">
        <v>0.01</v>
      </c>
      <c r="S28" s="30"/>
      <c r="T28" s="29">
        <v>-0.13</v>
      </c>
      <c r="U28" s="1"/>
      <c r="V28" s="29">
        <v>-0.01</v>
      </c>
      <c r="W28" s="1"/>
      <c r="X28" s="29">
        <v>0.02</v>
      </c>
      <c r="Y28" s="1"/>
      <c r="Z28" s="29">
        <v>-0.04</v>
      </c>
      <c r="AA28" s="30"/>
      <c r="AB28" s="29">
        <v>-0.03</v>
      </c>
      <c r="AC28" s="1"/>
      <c r="AD28" s="29">
        <v>0.01</v>
      </c>
      <c r="AE28" s="1"/>
      <c r="AF28" s="29">
        <v>0.05</v>
      </c>
      <c r="AG28" s="1"/>
      <c r="AH28" s="29">
        <v>0.01</v>
      </c>
      <c r="AI28" s="32"/>
      <c r="AJ28" s="29">
        <v>-0.05</v>
      </c>
      <c r="AK28" s="1"/>
      <c r="AL28" s="29">
        <v>0.02</v>
      </c>
      <c r="AM28" s="1"/>
      <c r="AN28" s="29">
        <v>0.02</v>
      </c>
      <c r="AO28" s="1"/>
      <c r="AP28" s="29">
        <v>0</v>
      </c>
      <c r="AQ28" s="24"/>
    </row>
    <row r="29" spans="1:43" ht="6.75" customHeight="1" thickTop="1" x14ac:dyDescent="0.2"/>
  </sheetData>
  <mergeCells count="3">
    <mergeCell ref="T3:X3"/>
    <mergeCell ref="AB3:AF3"/>
    <mergeCell ref="AJ3:AN3"/>
  </mergeCells>
  <pageMargins left="0.7" right="0.7" top="0.75" bottom="0.75" header="0.3" footer="0.3"/>
  <pageSetup scale="53" orientation="landscape" horizontalDpi="4294967294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Segment Results</vt:lpstr>
      <vt:lpstr>Growth Summary a</vt:lpstr>
      <vt:lpstr>Growth Summary</vt:lpstr>
      <vt:lpstr>'Growth Summary'!Print_Area</vt:lpstr>
      <vt:lpstr>'Growth Summary a'!Print_Area</vt:lpstr>
      <vt:lpstr>'Segment Results'!Print_Area</vt:lpstr>
    </vt:vector>
  </TitlesOfParts>
  <Company>Graco,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 J. Larson</dc:creator>
  <cp:lastModifiedBy>Kelley A. Kinney</cp:lastModifiedBy>
  <cp:lastPrinted>2021-07-09T20:04:26Z</cp:lastPrinted>
  <dcterms:created xsi:type="dcterms:W3CDTF">2015-04-24T19:57:14Z</dcterms:created>
  <dcterms:modified xsi:type="dcterms:W3CDTF">2021-07-21T14:50:44Z</dcterms:modified>
</cp:coreProperties>
</file>